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C:\Users\Kasutaja\Desktop\Kuldne Kulp 2025\"/>
    </mc:Choice>
  </mc:AlternateContent>
  <xr:revisionPtr revIDLastSave="3" documentId="11_BC1DC92DA822CE3A40E536C317B8C01F11A6D750" xr6:coauthVersionLast="47" xr6:coauthVersionMax="47" xr10:uidLastSave="{2053A44E-F202-4816-936B-560034713A37}"/>
  <bookViews>
    <workbookView xWindow="0" yWindow="0" windowWidth="19200" windowHeight="7050" activeTab="3" xr2:uid="{00000000-000D-0000-FFFF-FFFF00000000}"/>
  </bookViews>
  <sheets>
    <sheet name="Registreerimisleht " sheetId="1" r:id="rId1"/>
    <sheet name="Eelroa tehn.kaart " sheetId="2" r:id="rId2"/>
    <sheet name="Pearoa tehn.kaart" sheetId="3" r:id="rId3"/>
    <sheet name="Toidukorv 2025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4" l="1"/>
  <c r="G69" i="4"/>
  <c r="G70" i="4"/>
  <c r="G71" i="4"/>
  <c r="G72" i="4"/>
  <c r="G56" i="4"/>
  <c r="G57" i="4"/>
  <c r="G54" i="4"/>
  <c r="G50" i="4"/>
  <c r="G44" i="4"/>
  <c r="G45" i="4"/>
  <c r="G30" i="4"/>
  <c r="G34" i="4"/>
  <c r="G31" i="4"/>
  <c r="G51" i="4"/>
  <c r="G27" i="4" l="1"/>
  <c r="G43" i="4"/>
  <c r="G41" i="4"/>
  <c r="G17" i="4"/>
  <c r="G52" i="4"/>
  <c r="G47" i="4"/>
  <c r="G7" i="4"/>
  <c r="G8" i="4"/>
  <c r="G9" i="4"/>
  <c r="G11" i="4"/>
  <c r="G12" i="4"/>
  <c r="G14" i="4"/>
  <c r="G16" i="4"/>
  <c r="G18" i="4"/>
  <c r="G19" i="4"/>
  <c r="G20" i="4"/>
  <c r="G21" i="4"/>
  <c r="G22" i="4"/>
  <c r="G23" i="4"/>
  <c r="G24" i="4"/>
  <c r="G25" i="4"/>
  <c r="G26" i="4"/>
  <c r="G28" i="4"/>
  <c r="G29" i="4"/>
  <c r="G32" i="4"/>
  <c r="G33" i="4"/>
  <c r="G35" i="4"/>
  <c r="G36" i="4"/>
  <c r="G37" i="4"/>
  <c r="G38" i="4"/>
  <c r="G40" i="4"/>
  <c r="G42" i="4"/>
  <c r="G48" i="4"/>
  <c r="G49" i="4"/>
  <c r="G53" i="4"/>
  <c r="G55" i="4"/>
  <c r="G59" i="4"/>
  <c r="G60" i="4"/>
  <c r="G61" i="4"/>
  <c r="G62" i="4"/>
  <c r="G64" i="4"/>
  <c r="G65" i="4"/>
  <c r="G66" i="4"/>
  <c r="G67" i="4"/>
  <c r="G73" i="4"/>
  <c r="G74" i="4"/>
  <c r="G75" i="4"/>
  <c r="G76" i="4"/>
  <c r="G77" i="4"/>
  <c r="G5" i="4"/>
  <c r="F24" i="3" l="1"/>
  <c r="H23" i="3"/>
  <c r="D23" i="3"/>
  <c r="G23" i="3" s="1"/>
  <c r="H22" i="3"/>
  <c r="D22" i="3"/>
  <c r="G22" i="3" s="1"/>
  <c r="H21" i="3"/>
  <c r="D21" i="3"/>
  <c r="G21" i="3" s="1"/>
  <c r="H20" i="3"/>
  <c r="D20" i="3"/>
  <c r="G20" i="3" s="1"/>
  <c r="H19" i="3"/>
  <c r="D19" i="3"/>
  <c r="G19" i="3" s="1"/>
  <c r="H18" i="3"/>
  <c r="D18" i="3"/>
  <c r="G18" i="3" s="1"/>
  <c r="H17" i="3"/>
  <c r="D17" i="3"/>
  <c r="G17" i="3" s="1"/>
  <c r="H16" i="3"/>
  <c r="D16" i="3"/>
  <c r="G16" i="3" s="1"/>
  <c r="H15" i="3"/>
  <c r="D15" i="3"/>
  <c r="G15" i="3" s="1"/>
  <c r="H14" i="3"/>
  <c r="D14" i="3"/>
  <c r="G14" i="3" s="1"/>
  <c r="H13" i="3"/>
  <c r="D13" i="3"/>
  <c r="G13" i="3" s="1"/>
  <c r="H12" i="3"/>
  <c r="D12" i="3"/>
  <c r="G12" i="3" s="1"/>
  <c r="H11" i="3"/>
  <c r="D11" i="3"/>
  <c r="G11" i="3" s="1"/>
  <c r="H10" i="3"/>
  <c r="D10" i="3"/>
  <c r="G10" i="3" s="1"/>
  <c r="H9" i="3"/>
  <c r="D9" i="3"/>
  <c r="G9" i="3" s="1"/>
  <c r="F24" i="2"/>
  <c r="H23" i="2"/>
  <c r="D23" i="2"/>
  <c r="G23" i="2" s="1"/>
  <c r="H22" i="2"/>
  <c r="D22" i="2"/>
  <c r="G22" i="2" s="1"/>
  <c r="H21" i="2"/>
  <c r="D21" i="2"/>
  <c r="G21" i="2" s="1"/>
  <c r="H20" i="2"/>
  <c r="D20" i="2"/>
  <c r="G20" i="2" s="1"/>
  <c r="H19" i="2"/>
  <c r="D19" i="2"/>
  <c r="G19" i="2" s="1"/>
  <c r="H18" i="2"/>
  <c r="D18" i="2"/>
  <c r="G18" i="2" s="1"/>
  <c r="H17" i="2"/>
  <c r="D17" i="2"/>
  <c r="G17" i="2" s="1"/>
  <c r="H16" i="2"/>
  <c r="D16" i="2"/>
  <c r="G16" i="2" s="1"/>
  <c r="H15" i="2"/>
  <c r="D15" i="2"/>
  <c r="G15" i="2" s="1"/>
  <c r="H14" i="2"/>
  <c r="D14" i="2"/>
  <c r="G14" i="2" s="1"/>
  <c r="H13" i="2"/>
  <c r="D13" i="2"/>
  <c r="G13" i="2" s="1"/>
  <c r="H12" i="2"/>
  <c r="D12" i="2"/>
  <c r="G12" i="2" s="1"/>
  <c r="H11" i="2"/>
  <c r="D11" i="2"/>
  <c r="G11" i="2" s="1"/>
  <c r="H10" i="2"/>
  <c r="D10" i="2"/>
  <c r="G10" i="2" s="1"/>
  <c r="H9" i="2"/>
  <c r="D9" i="2"/>
  <c r="G9" i="2" s="1"/>
  <c r="H24" i="2" l="1"/>
  <c r="H24" i="3"/>
  <c r="H2" i="4"/>
</calcChain>
</file>

<file path=xl/sharedStrings.xml><?xml version="1.0" encoding="utf-8"?>
<sst xmlns="http://schemas.openxmlformats.org/spreadsheetml/2006/main" count="206" uniqueCount="129">
  <si>
    <t>KULDNE KULP 2025</t>
  </si>
  <si>
    <t>Võistleja nimi</t>
  </si>
  <si>
    <t>Õpperühm</t>
  </si>
  <si>
    <t>Telefoninumber</t>
  </si>
  <si>
    <t>Meiliaadress</t>
  </si>
  <si>
    <t>Juhendaja nimi</t>
  </si>
  <si>
    <t>Täistaimse eelroa nimetus</t>
  </si>
  <si>
    <t>Forellist pearoa nimetus</t>
  </si>
  <si>
    <t xml:space="preserve">
Eelroa  foto</t>
  </si>
  <si>
    <t xml:space="preserve">
</t>
  </si>
  <si>
    <t xml:space="preserve">
Pearoa  foto</t>
  </si>
  <si>
    <t>Kuldne Kulp 2025 eelroog</t>
  </si>
  <si>
    <t>TOIDU NIMETUS</t>
  </si>
  <si>
    <t>portsjoni kaal  g</t>
  </si>
  <si>
    <t>valmistatavaid portsjoneid kokku</t>
  </si>
  <si>
    <t>Retsepti kaal</t>
  </si>
  <si>
    <t>Valmistamise kaal</t>
  </si>
  <si>
    <t>Toiduained</t>
  </si>
  <si>
    <t>Ühik</t>
  </si>
  <si>
    <t>1 bruto</t>
  </si>
  <si>
    <t>Kao %</t>
  </si>
  <si>
    <t>1 neto</t>
  </si>
  <si>
    <t>x bruto</t>
  </si>
  <si>
    <t xml:space="preserve">x neto </t>
  </si>
  <si>
    <t>Kokku:</t>
  </si>
  <si>
    <t>Valmistamine:</t>
  </si>
  <si>
    <t xml:space="preserve">Kuldne Kulp 2025 pearoog </t>
  </si>
  <si>
    <r>
      <t xml:space="preserve">Kuldne Kulp </t>
    </r>
    <r>
      <rPr>
        <b/>
        <sz val="14"/>
        <color rgb="FF000000"/>
        <rFont val="Times New Roman"/>
        <family val="1"/>
      </rPr>
      <t>2025</t>
    </r>
    <r>
      <rPr>
        <b/>
        <sz val="12"/>
        <color indexed="8"/>
        <rFont val="Times New Roman"/>
        <family val="1"/>
      </rPr>
      <t xml:space="preserve">
TOIDUKORV/
TELLIMISLEHT</t>
    </r>
  </si>
  <si>
    <r>
      <rPr>
        <b/>
        <sz val="12"/>
        <color rgb="FFFF0000"/>
        <rFont val="Times New Roman"/>
      </rPr>
      <t>Võistleja nimi, õpperühm</t>
    </r>
    <r>
      <rPr>
        <b/>
        <sz val="12"/>
        <color rgb="FF000000"/>
        <rFont val="Times New Roman"/>
      </rPr>
      <t xml:space="preserve">: 
</t>
    </r>
  </si>
  <si>
    <t xml:space="preserve">Eeldatav summa kokku </t>
  </si>
  <si>
    <t>Tooraine</t>
  </si>
  <si>
    <t>Ostuhind</t>
  </si>
  <si>
    <t>Max kogus toorainet</t>
  </si>
  <si>
    <t xml:space="preserve">Tellitav kogus </t>
  </si>
  <si>
    <t>Tegelik kogus</t>
  </si>
  <si>
    <t>Summa</t>
  </si>
  <si>
    <t>Märkused</t>
  </si>
  <si>
    <t>Kohustuslik tooraine</t>
  </si>
  <si>
    <t>Terve forell</t>
  </si>
  <si>
    <t>kg</t>
  </si>
  <si>
    <t>1,5</t>
  </si>
  <si>
    <t>1 terve, roogitud</t>
  </si>
  <si>
    <t>Piimatooted ja alternatiivid</t>
  </si>
  <si>
    <t>Kaerapiimajook</t>
  </si>
  <si>
    <t>Deary</t>
  </si>
  <si>
    <t>Kaera köögikreem 15%</t>
  </si>
  <si>
    <t>Vahukoor 35%</t>
  </si>
  <si>
    <t>l</t>
  </si>
  <si>
    <t>Tere</t>
  </si>
  <si>
    <t>Rasvad</t>
  </si>
  <si>
    <t>Rapsiõli</t>
  </si>
  <si>
    <t>Või</t>
  </si>
  <si>
    <t>Munatooted</t>
  </si>
  <si>
    <t>Kanamuna</t>
  </si>
  <si>
    <t>tk</t>
  </si>
  <si>
    <t>Puu-ja köögiviljad,marjad</t>
  </si>
  <si>
    <t>Baklažaan</t>
  </si>
  <si>
    <t xml:space="preserve">Fenkol </t>
  </si>
  <si>
    <t xml:space="preserve">kg </t>
  </si>
  <si>
    <t>Herned (külmutatud)</t>
  </si>
  <si>
    <t>Ingverijuur</t>
  </si>
  <si>
    <t>Kartul</t>
  </si>
  <si>
    <t>sort Laura</t>
  </si>
  <si>
    <t>Küüslauk</t>
  </si>
  <si>
    <t>Lillkapsas</t>
  </si>
  <si>
    <t>Mugulsibul</t>
  </si>
  <si>
    <t>Muskaatkõrvits</t>
  </si>
  <si>
    <t>Paprika punane</t>
  </si>
  <si>
    <t>Pastinaak</t>
  </si>
  <si>
    <t>Peet (keedetud)</t>
  </si>
  <si>
    <t xml:space="preserve">punane </t>
  </si>
  <si>
    <t>Petersell (värske, leht)</t>
  </si>
  <si>
    <t>Porgand</t>
  </si>
  <si>
    <t>Porrulauk</t>
  </si>
  <si>
    <t>Rukola</t>
  </si>
  <si>
    <t>Sidrun</t>
  </si>
  <si>
    <t>Spinat (värske)</t>
  </si>
  <si>
    <t>Suvikõrvits</t>
  </si>
  <si>
    <t>Till värske</t>
  </si>
  <si>
    <t>Valge redis</t>
  </si>
  <si>
    <t>Tüümian värske</t>
  </si>
  <si>
    <t>0,25 potti</t>
  </si>
  <si>
    <t>Õun (Granny Smith)</t>
  </si>
  <si>
    <t>1 tk</t>
  </si>
  <si>
    <t>Kuivatatud puuvili,pähklid,seemned</t>
  </si>
  <si>
    <t>India pähklid</t>
  </si>
  <si>
    <t>Linaseemned</t>
  </si>
  <si>
    <t>Kõrvitsaseemned</t>
  </si>
  <si>
    <t>Mandlid, terved</t>
  </si>
  <si>
    <t>Seesamiseemed, heledad</t>
  </si>
  <si>
    <t>Seesamiseemed, mustad</t>
  </si>
  <si>
    <t>Kuivained</t>
  </si>
  <si>
    <t>Kollased poolitatud herned</t>
  </si>
  <si>
    <t>Maisitärklis</t>
  </si>
  <si>
    <t xml:space="preserve">Nisujahu </t>
  </si>
  <si>
    <t>Norilehed</t>
  </si>
  <si>
    <t>5 lehte pakis</t>
  </si>
  <si>
    <t xml:space="preserve">Mustad läätsed </t>
  </si>
  <si>
    <t xml:space="preserve">Punased läätsed </t>
  </si>
  <si>
    <t>Riivsai (panko)</t>
  </si>
  <si>
    <t>Riis (sõmer)</t>
  </si>
  <si>
    <t>Suhkur</t>
  </si>
  <si>
    <t>Täistera kaerahelbed</t>
  </si>
  <si>
    <t>Wakame vetikas, kuivatatud</t>
  </si>
  <si>
    <t>Konservid ja muu</t>
  </si>
  <si>
    <t xml:space="preserve">Kapparid </t>
  </si>
  <si>
    <t>Kikerherned (konserv) neto</t>
  </si>
  <si>
    <t>Valge uba (konserv) neto</t>
  </si>
  <si>
    <t>Valge vein (kuiv)</t>
  </si>
  <si>
    <t>Maitseained</t>
  </si>
  <si>
    <t>Kuivatatud ürdid (köögivalikust)</t>
  </si>
  <si>
    <t>g</t>
  </si>
  <si>
    <t>Küpsetuspulber</t>
  </si>
  <si>
    <t>Agar agar</t>
  </si>
  <si>
    <t>Loorberileht</t>
  </si>
  <si>
    <t>Maitsepärm</t>
  </si>
  <si>
    <t>Bon Vegan</t>
  </si>
  <si>
    <t>Misopasta</t>
  </si>
  <si>
    <t>Meresool, jäme</t>
  </si>
  <si>
    <t>Muskaatpähkel, jahvatatud</t>
  </si>
  <si>
    <t>Sojakaste</t>
  </si>
  <si>
    <t>Kikkoman</t>
  </si>
  <si>
    <t>Sool, peen</t>
  </si>
  <si>
    <t>Terapipar, must</t>
  </si>
  <si>
    <t>Terapipar, valge</t>
  </si>
  <si>
    <t>Tähtaniis</t>
  </si>
  <si>
    <t>Veiniäädikas (valge)</t>
  </si>
  <si>
    <t xml:space="preserve">NB! Iga võistleja kirjutab tellimislehele oma nime ja vajaminevad kogused </t>
  </si>
  <si>
    <t>PALUN RIDU MITTE KUSTUTADA EGA VAHETADA!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</si>
</sst>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DKK]0.00"/>
  </numFmts>
  <fonts count="25">
    <font>
      <sz val="11"/>
      <color indexed="8"/>
      <name val="Helvetica Neue"/>
    </font>
    <font>
      <b/>
      <sz val="24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1"/>
      <color indexed="8"/>
      <name val="Lucida Grande"/>
    </font>
    <font>
      <sz val="10"/>
      <color indexed="8"/>
      <name val="Times New Roman"/>
    </font>
    <font>
      <b/>
      <sz val="10"/>
      <color indexed="8"/>
      <name val="Times New Roman"/>
    </font>
    <font>
      <sz val="11"/>
      <color indexed="8"/>
      <name val="Times New Roman"/>
    </font>
    <font>
      <b/>
      <sz val="16"/>
      <color indexed="8"/>
      <name val="Times New Roman"/>
    </font>
    <font>
      <sz val="12"/>
      <color indexed="13"/>
      <name val="Lucida Grande"/>
    </font>
    <font>
      <u/>
      <sz val="11"/>
      <color theme="10"/>
      <name val="Helvetica Neue"/>
    </font>
    <font>
      <b/>
      <sz val="2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13"/>
      <name val="Times New Roman"/>
      <family val="1"/>
    </font>
    <font>
      <sz val="12"/>
      <color indexed="14"/>
      <name val="Times New Roman"/>
      <family val="1"/>
    </font>
    <font>
      <b/>
      <sz val="12"/>
      <color indexed="14"/>
      <name val="Times New Roman"/>
      <family val="1"/>
    </font>
    <font>
      <sz val="14"/>
      <name val="Helvetica Neue"/>
    </font>
    <font>
      <b/>
      <sz val="12"/>
      <color rgb="FFFF0000"/>
      <name val="Times New Roman"/>
    </font>
    <font>
      <b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0"/>
      </top>
      <bottom/>
      <diagonal/>
    </border>
    <border>
      <left/>
      <right style="thin">
        <color indexed="11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144">
    <xf numFmtId="0" fontId="0" fillId="0" borderId="0" xfId="0">
      <alignment vertical="top"/>
    </xf>
    <xf numFmtId="0" fontId="0" fillId="0" borderId="0" xfId="0" applyNumberFormat="1">
      <alignment vertical="top"/>
    </xf>
    <xf numFmtId="0" fontId="2" fillId="2" borderId="2" xfId="0" applyFont="1" applyFill="1" applyBorder="1">
      <alignment vertical="top"/>
    </xf>
    <xf numFmtId="0" fontId="2" fillId="2" borderId="3" xfId="0" applyFont="1" applyFill="1" applyBorder="1">
      <alignment vertical="top"/>
    </xf>
    <xf numFmtId="0" fontId="2" fillId="2" borderId="4" xfId="0" applyFont="1" applyFill="1" applyBorder="1">
      <alignment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2" fillId="2" borderId="7" xfId="0" applyFont="1" applyFill="1" applyBorder="1">
      <alignment vertical="top"/>
    </xf>
    <xf numFmtId="0" fontId="2" fillId="2" borderId="8" xfId="0" applyFont="1" applyFill="1" applyBorder="1">
      <alignment vertical="top"/>
    </xf>
    <xf numFmtId="0" fontId="2" fillId="2" borderId="9" xfId="0" applyFont="1" applyFill="1" applyBorder="1">
      <alignment vertical="top"/>
    </xf>
    <xf numFmtId="0" fontId="0" fillId="2" borderId="10" xfId="0" applyFill="1" applyBorder="1">
      <alignment vertical="top"/>
    </xf>
    <xf numFmtId="0" fontId="0" fillId="2" borderId="11" xfId="0" applyFill="1" applyBorder="1">
      <alignment vertical="top"/>
    </xf>
    <xf numFmtId="49" fontId="3" fillId="2" borderId="1" xfId="0" applyNumberFormat="1" applyFont="1" applyFill="1" applyBorder="1" applyAlignment="1"/>
    <xf numFmtId="0" fontId="2" fillId="2" borderId="12" xfId="0" applyFont="1" applyFill="1" applyBorder="1">
      <alignment vertical="top"/>
    </xf>
    <xf numFmtId="0" fontId="2" fillId="2" borderId="13" xfId="0" applyFont="1" applyFill="1" applyBorder="1">
      <alignment vertical="top"/>
    </xf>
    <xf numFmtId="0" fontId="2" fillId="2" borderId="14" xfId="0" applyFont="1" applyFill="1" applyBorder="1">
      <alignment vertical="top"/>
    </xf>
    <xf numFmtId="0" fontId="2" fillId="2" borderId="15" xfId="0" applyFont="1" applyFill="1" applyBorder="1">
      <alignment vertical="top"/>
    </xf>
    <xf numFmtId="0" fontId="2" fillId="2" borderId="16" xfId="0" applyFont="1" applyFill="1" applyBorder="1">
      <alignment vertical="top"/>
    </xf>
    <xf numFmtId="0" fontId="2" fillId="2" borderId="17" xfId="0" applyFont="1" applyFill="1" applyBorder="1">
      <alignment vertical="top"/>
    </xf>
    <xf numFmtId="0" fontId="0" fillId="2" borderId="18" xfId="0" applyFill="1" applyBorder="1">
      <alignment vertical="top"/>
    </xf>
    <xf numFmtId="0" fontId="0" fillId="2" borderId="19" xfId="0" applyFill="1" applyBorder="1">
      <alignment vertical="top"/>
    </xf>
    <xf numFmtId="0" fontId="4" fillId="2" borderId="20" xfId="0" applyFont="1" applyFill="1" applyBorder="1" applyAlignment="1"/>
    <xf numFmtId="0" fontId="5" fillId="2" borderId="1" xfId="0" applyFont="1" applyFill="1" applyBorder="1" applyAlignment="1"/>
    <xf numFmtId="0" fontId="4" fillId="2" borderId="21" xfId="0" applyFont="1" applyFill="1" applyBorder="1" applyAlignment="1"/>
    <xf numFmtId="0" fontId="5" fillId="2" borderId="22" xfId="0" applyFont="1" applyFill="1" applyBorder="1" applyAlignment="1"/>
    <xf numFmtId="0" fontId="4" fillId="2" borderId="23" xfId="0" applyFont="1" applyFill="1" applyBorder="1" applyAlignment="1"/>
    <xf numFmtId="49" fontId="3" fillId="2" borderId="24" xfId="0" applyNumberFormat="1" applyFont="1" applyFill="1" applyBorder="1" applyAlignment="1">
      <alignment horizontal="left" vertical="top"/>
    </xf>
    <xf numFmtId="0" fontId="5" fillId="2" borderId="28" xfId="0" applyFont="1" applyFill="1" applyBorder="1" applyAlignment="1"/>
    <xf numFmtId="49" fontId="6" fillId="2" borderId="24" xfId="0" applyNumberFormat="1" applyFont="1" applyFill="1" applyBorder="1" applyAlignment="1"/>
    <xf numFmtId="0" fontId="5" fillId="2" borderId="29" xfId="0" applyFont="1" applyFill="1" applyBorder="1" applyAlignment="1"/>
    <xf numFmtId="49" fontId="6" fillId="2" borderId="24" xfId="0" applyNumberFormat="1" applyFont="1" applyFill="1" applyBorder="1" applyAlignment="1">
      <alignment wrapText="1"/>
    </xf>
    <xf numFmtId="0" fontId="6" fillId="2" borderId="28" xfId="0" applyFont="1" applyFill="1" applyBorder="1" applyAlignment="1"/>
    <xf numFmtId="0" fontId="5" fillId="2" borderId="30" xfId="0" applyFont="1" applyFill="1" applyBorder="1" applyAlignment="1"/>
    <xf numFmtId="0" fontId="5" fillId="2" borderId="31" xfId="0" applyFont="1" applyFill="1" applyBorder="1" applyAlignment="1"/>
    <xf numFmtId="0" fontId="6" fillId="2" borderId="31" xfId="0" applyFont="1" applyFill="1" applyBorder="1" applyAlignment="1"/>
    <xf numFmtId="0" fontId="5" fillId="2" borderId="32" xfId="0" applyFont="1" applyFill="1" applyBorder="1" applyAlignment="1"/>
    <xf numFmtId="49" fontId="6" fillId="2" borderId="33" xfId="0" applyNumberFormat="1" applyFont="1" applyFill="1" applyBorder="1" applyAlignment="1">
      <alignment horizontal="center"/>
    </xf>
    <xf numFmtId="0" fontId="4" fillId="2" borderId="36" xfId="0" applyFont="1" applyFill="1" applyBorder="1" applyAlignment="1"/>
    <xf numFmtId="49" fontId="6" fillId="2" borderId="33" xfId="0" applyNumberFormat="1" applyFont="1" applyFill="1" applyBorder="1" applyAlignment="1">
      <alignment horizontal="left"/>
    </xf>
    <xf numFmtId="0" fontId="5" fillId="2" borderId="33" xfId="0" applyFont="1" applyFill="1" applyBorder="1" applyAlignment="1"/>
    <xf numFmtId="164" fontId="5" fillId="2" borderId="33" xfId="0" applyNumberFormat="1" applyFont="1" applyFill="1" applyBorder="1" applyAlignment="1"/>
    <xf numFmtId="1" fontId="5" fillId="2" borderId="33" xfId="0" applyNumberFormat="1" applyFont="1" applyFill="1" applyBorder="1" applyAlignment="1">
      <alignment horizontal="center"/>
    </xf>
    <xf numFmtId="0" fontId="5" fillId="2" borderId="37" xfId="0" applyFont="1" applyFill="1" applyBorder="1" applyAlignment="1"/>
    <xf numFmtId="164" fontId="5" fillId="2" borderId="37" xfId="0" applyNumberFormat="1" applyFont="1" applyFill="1" applyBorder="1" applyAlignment="1"/>
    <xf numFmtId="1" fontId="5" fillId="2" borderId="37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/>
    <xf numFmtId="165" fontId="5" fillId="2" borderId="39" xfId="0" applyNumberFormat="1" applyFont="1" applyFill="1" applyBorder="1" applyAlignment="1"/>
    <xf numFmtId="165" fontId="5" fillId="2" borderId="40" xfId="0" applyNumberFormat="1" applyFont="1" applyFill="1" applyBorder="1" applyAlignment="1"/>
    <xf numFmtId="164" fontId="5" fillId="2" borderId="38" xfId="0" applyNumberFormat="1" applyFont="1" applyFill="1" applyBorder="1" applyAlignment="1"/>
    <xf numFmtId="164" fontId="5" fillId="2" borderId="40" xfId="0" applyNumberFormat="1" applyFont="1" applyFill="1" applyBorder="1" applyAlignment="1"/>
    <xf numFmtId="49" fontId="6" fillId="2" borderId="28" xfId="0" applyNumberFormat="1" applyFont="1" applyFill="1" applyBorder="1" applyAlignment="1"/>
    <xf numFmtId="0" fontId="4" fillId="2" borderId="41" xfId="0" applyFont="1" applyFill="1" applyBorder="1" applyAlignment="1"/>
    <xf numFmtId="0" fontId="7" fillId="2" borderId="1" xfId="0" applyFont="1" applyFill="1" applyBorder="1" applyAlignment="1"/>
    <xf numFmtId="0" fontId="7" fillId="2" borderId="22" xfId="0" applyFont="1" applyFill="1" applyBorder="1" applyAlignment="1"/>
    <xf numFmtId="0" fontId="7" fillId="2" borderId="29" xfId="0" applyFont="1" applyFill="1" applyBorder="1" applyAlignment="1"/>
    <xf numFmtId="0" fontId="8" fillId="2" borderId="28" xfId="0" applyFont="1" applyFill="1" applyBorder="1" applyAlignment="1"/>
    <xf numFmtId="0" fontId="7" fillId="2" borderId="30" xfId="0" applyFont="1" applyFill="1" applyBorder="1" applyAlignment="1"/>
    <xf numFmtId="0" fontId="7" fillId="2" borderId="31" xfId="0" applyFont="1" applyFill="1" applyBorder="1" applyAlignment="1"/>
    <xf numFmtId="0" fontId="9" fillId="2" borderId="42" xfId="0" applyFont="1" applyFill="1" applyBorder="1">
      <alignment vertical="top"/>
    </xf>
    <xf numFmtId="0" fontId="9" fillId="2" borderId="42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right" vertical="top"/>
    </xf>
    <xf numFmtId="0" fontId="9" fillId="2" borderId="43" xfId="0" applyFont="1" applyFill="1" applyBorder="1">
      <alignment vertical="top"/>
    </xf>
    <xf numFmtId="49" fontId="12" fillId="2" borderId="1" xfId="0" applyNumberFormat="1" applyFont="1" applyFill="1" applyBorder="1" applyAlignment="1"/>
    <xf numFmtId="0" fontId="13" fillId="2" borderId="1" xfId="0" applyFont="1" applyFill="1" applyBorder="1" applyAlignment="1"/>
    <xf numFmtId="49" fontId="6" fillId="4" borderId="33" xfId="0" applyNumberFormat="1" applyFont="1" applyFill="1" applyBorder="1" applyAlignment="1">
      <alignment horizontal="center"/>
    </xf>
    <xf numFmtId="164" fontId="5" fillId="4" borderId="33" xfId="0" applyNumberFormat="1" applyFont="1" applyFill="1" applyBorder="1" applyAlignment="1"/>
    <xf numFmtId="164" fontId="5" fillId="4" borderId="37" xfId="0" applyNumberFormat="1" applyFont="1" applyFill="1" applyBorder="1" applyAlignment="1"/>
    <xf numFmtId="164" fontId="5" fillId="4" borderId="38" xfId="0" applyNumberFormat="1" applyFont="1" applyFill="1" applyBorder="1" applyAlignment="1"/>
    <xf numFmtId="164" fontId="5" fillId="4" borderId="39" xfId="0" applyNumberFormat="1" applyFont="1" applyFill="1" applyBorder="1" applyAlignment="1"/>
    <xf numFmtId="49" fontId="12" fillId="2" borderId="33" xfId="0" applyNumberFormat="1" applyFont="1" applyFill="1" applyBorder="1" applyAlignment="1">
      <alignment vertical="top" wrapText="1"/>
    </xf>
    <xf numFmtId="49" fontId="15" fillId="2" borderId="33" xfId="0" applyNumberFormat="1" applyFont="1" applyFill="1" applyBorder="1" applyAlignment="1">
      <alignment wrapText="1"/>
    </xf>
    <xf numFmtId="2" fontId="16" fillId="2" borderId="33" xfId="0" applyNumberFormat="1" applyFont="1" applyFill="1" applyBorder="1" applyAlignment="1"/>
    <xf numFmtId="49" fontId="12" fillId="2" borderId="33" xfId="0" applyNumberFormat="1" applyFont="1" applyFill="1" applyBorder="1" applyAlignment="1"/>
    <xf numFmtId="49" fontId="12" fillId="2" borderId="33" xfId="0" applyNumberFormat="1" applyFont="1" applyFill="1" applyBorder="1" applyAlignment="1">
      <alignment horizontal="center"/>
    </xf>
    <xf numFmtId="49" fontId="12" fillId="2" borderId="33" xfId="0" applyNumberFormat="1" applyFont="1" applyFill="1" applyBorder="1" applyAlignment="1">
      <alignment horizontal="center" wrapText="1"/>
    </xf>
    <xf numFmtId="49" fontId="16" fillId="2" borderId="33" xfId="0" applyNumberFormat="1" applyFont="1" applyFill="1" applyBorder="1" applyAlignment="1"/>
    <xf numFmtId="49" fontId="12" fillId="4" borderId="33" xfId="0" applyNumberFormat="1" applyFont="1" applyFill="1" applyBorder="1" applyAlignment="1"/>
    <xf numFmtId="0" fontId="17" fillId="4" borderId="33" xfId="0" applyFont="1" applyFill="1" applyBorder="1" applyAlignment="1">
      <alignment horizontal="center"/>
    </xf>
    <xf numFmtId="0" fontId="17" fillId="4" borderId="33" xfId="0" applyFont="1" applyFill="1" applyBorder="1" applyAlignment="1">
      <alignment horizontal="right"/>
    </xf>
    <xf numFmtId="0" fontId="17" fillId="4" borderId="33" xfId="0" applyFont="1" applyFill="1" applyBorder="1" applyAlignment="1"/>
    <xf numFmtId="49" fontId="17" fillId="2" borderId="33" xfId="0" applyNumberFormat="1" applyFont="1" applyFill="1" applyBorder="1" applyAlignment="1">
      <alignment horizontal="center" vertical="top" wrapText="1"/>
    </xf>
    <xf numFmtId="0" fontId="17" fillId="2" borderId="33" xfId="0" applyNumberFormat="1" applyFont="1" applyFill="1" applyBorder="1" applyAlignment="1">
      <alignment horizontal="center" vertical="top"/>
    </xf>
    <xf numFmtId="49" fontId="12" fillId="4" borderId="33" xfId="0" applyNumberFormat="1" applyFont="1" applyFill="1" applyBorder="1" applyAlignment="1">
      <alignment horizontal="right" vertical="top" wrapText="1"/>
    </xf>
    <xf numFmtId="164" fontId="12" fillId="2" borderId="33" xfId="0" applyNumberFormat="1" applyFont="1" applyFill="1" applyBorder="1" applyAlignment="1">
      <alignment horizontal="right" vertical="top"/>
    </xf>
    <xf numFmtId="0" fontId="17" fillId="2" borderId="33" xfId="0" applyFont="1" applyFill="1" applyBorder="1" applyAlignment="1">
      <alignment horizontal="right" vertical="top"/>
    </xf>
    <xf numFmtId="2" fontId="17" fillId="2" borderId="33" xfId="0" applyNumberFormat="1" applyFont="1" applyFill="1" applyBorder="1" applyAlignment="1"/>
    <xf numFmtId="49" fontId="17" fillId="2" borderId="33" xfId="0" applyNumberFormat="1" applyFont="1" applyFill="1" applyBorder="1" applyAlignment="1">
      <alignment vertical="top" wrapText="1"/>
    </xf>
    <xf numFmtId="2" fontId="17" fillId="4" borderId="33" xfId="0" applyNumberFormat="1" applyFont="1" applyFill="1" applyBorder="1" applyAlignment="1"/>
    <xf numFmtId="49" fontId="17" fillId="2" borderId="33" xfId="0" applyNumberFormat="1" applyFont="1" applyFill="1" applyBorder="1" applyAlignment="1"/>
    <xf numFmtId="49" fontId="17" fillId="2" borderId="33" xfId="0" applyNumberFormat="1" applyFont="1" applyFill="1" applyBorder="1" applyAlignment="1">
      <alignment horizontal="center"/>
    </xf>
    <xf numFmtId="164" fontId="17" fillId="2" borderId="33" xfId="0" applyNumberFormat="1" applyFont="1" applyFill="1" applyBorder="1" applyAlignment="1">
      <alignment horizontal="center"/>
    </xf>
    <xf numFmtId="164" fontId="17" fillId="4" borderId="33" xfId="0" applyNumberFormat="1" applyFont="1" applyFill="1" applyBorder="1" applyAlignment="1">
      <alignment horizontal="right" vertical="center"/>
    </xf>
    <xf numFmtId="164" fontId="12" fillId="2" borderId="33" xfId="0" applyNumberFormat="1" applyFont="1" applyFill="1" applyBorder="1" applyAlignment="1">
      <alignment horizontal="right"/>
    </xf>
    <xf numFmtId="0" fontId="17" fillId="2" borderId="33" xfId="0" applyFont="1" applyFill="1" applyBorder="1" applyAlignment="1">
      <alignment horizontal="right"/>
    </xf>
    <xf numFmtId="0" fontId="17" fillId="2" borderId="33" xfId="0" applyFont="1" applyFill="1" applyBorder="1" applyAlignment="1"/>
    <xf numFmtId="49" fontId="18" fillId="2" borderId="33" xfId="0" applyNumberFormat="1" applyFont="1" applyFill="1" applyBorder="1" applyAlignment="1"/>
    <xf numFmtId="0" fontId="12" fillId="4" borderId="33" xfId="0" applyFont="1" applyFill="1" applyBorder="1" applyAlignment="1">
      <alignment horizontal="center"/>
    </xf>
    <xf numFmtId="164" fontId="12" fillId="4" borderId="33" xfId="0" applyNumberFormat="1" applyFont="1" applyFill="1" applyBorder="1" applyAlignment="1">
      <alignment horizontal="center"/>
    </xf>
    <xf numFmtId="164" fontId="12" fillId="4" borderId="33" xfId="0" applyNumberFormat="1" applyFont="1" applyFill="1" applyBorder="1" applyAlignment="1">
      <alignment horizontal="right"/>
    </xf>
    <xf numFmtId="0" fontId="12" fillId="4" borderId="33" xfId="0" applyFont="1" applyFill="1" applyBorder="1" applyAlignment="1">
      <alignment horizontal="right"/>
    </xf>
    <xf numFmtId="0" fontId="12" fillId="4" borderId="33" xfId="0" applyFont="1" applyFill="1" applyBorder="1" applyAlignment="1">
      <alignment wrapText="1"/>
    </xf>
    <xf numFmtId="0" fontId="12" fillId="4" borderId="33" xfId="0" applyFont="1" applyFill="1" applyBorder="1" applyAlignment="1"/>
    <xf numFmtId="1" fontId="17" fillId="4" borderId="33" xfId="0" applyNumberFormat="1" applyFont="1" applyFill="1" applyBorder="1" applyAlignment="1">
      <alignment horizontal="right" vertical="center"/>
    </xf>
    <xf numFmtId="164" fontId="17" fillId="4" borderId="33" xfId="0" applyNumberFormat="1" applyFont="1" applyFill="1" applyBorder="1" applyAlignment="1">
      <alignment horizontal="right"/>
    </xf>
    <xf numFmtId="164" fontId="17" fillId="5" borderId="33" xfId="0" applyNumberFormat="1" applyFont="1" applyFill="1" applyBorder="1" applyAlignment="1">
      <alignment horizontal="center"/>
    </xf>
    <xf numFmtId="49" fontId="15" fillId="2" borderId="33" xfId="0" applyNumberFormat="1" applyFont="1" applyFill="1" applyBorder="1" applyAlignment="1"/>
    <xf numFmtId="49" fontId="17" fillId="2" borderId="33" xfId="0" applyNumberFormat="1" applyFont="1" applyFill="1" applyBorder="1" applyAlignment="1">
      <alignment horizontal="left" vertical="top" wrapText="1"/>
    </xf>
    <xf numFmtId="0" fontId="17" fillId="2" borderId="33" xfId="0" applyFont="1" applyFill="1" applyBorder="1" applyAlignment="1">
      <alignment horizontal="center" vertical="top"/>
    </xf>
    <xf numFmtId="0" fontId="17" fillId="4" borderId="33" xfId="0" applyNumberFormat="1" applyFont="1" applyFill="1" applyBorder="1" applyAlignment="1">
      <alignment horizontal="right" vertical="top" wrapText="1"/>
    </xf>
    <xf numFmtId="0" fontId="19" fillId="2" borderId="33" xfId="0" applyFont="1" applyFill="1" applyBorder="1" applyAlignment="1">
      <alignment horizontal="right" vertical="top"/>
    </xf>
    <xf numFmtId="0" fontId="19" fillId="2" borderId="33" xfId="0" applyFont="1" applyFill="1" applyBorder="1">
      <alignment vertical="top"/>
    </xf>
    <xf numFmtId="164" fontId="17" fillId="2" borderId="33" xfId="0" applyNumberFormat="1" applyFont="1" applyFill="1" applyBorder="1" applyAlignment="1">
      <alignment horizontal="center" vertical="top"/>
    </xf>
    <xf numFmtId="164" fontId="17" fillId="4" borderId="33" xfId="0" applyNumberFormat="1" applyFont="1" applyFill="1" applyBorder="1" applyAlignment="1">
      <alignment horizontal="right" vertical="top" wrapText="1"/>
    </xf>
    <xf numFmtId="49" fontId="20" fillId="3" borderId="33" xfId="0" applyNumberFormat="1" applyFont="1" applyFill="1" applyBorder="1" applyAlignment="1"/>
    <xf numFmtId="0" fontId="17" fillId="2" borderId="33" xfId="0" applyFont="1" applyFill="1" applyBorder="1">
      <alignment vertical="top"/>
    </xf>
    <xf numFmtId="0" fontId="20" fillId="3" borderId="33" xfId="0" applyFont="1" applyFill="1" applyBorder="1" applyAlignment="1"/>
    <xf numFmtId="49" fontId="21" fillId="3" borderId="33" xfId="0" applyNumberFormat="1" applyFont="1" applyFill="1" applyBorder="1" applyAlignment="1"/>
    <xf numFmtId="0" fontId="2" fillId="2" borderId="45" xfId="0" applyFont="1" applyFill="1" applyBorder="1">
      <alignment vertical="top"/>
    </xf>
    <xf numFmtId="49" fontId="3" fillId="2" borderId="20" xfId="0" applyNumberFormat="1" applyFont="1" applyFill="1" applyBorder="1" applyAlignment="1"/>
    <xf numFmtId="49" fontId="12" fillId="2" borderId="44" xfId="0" applyNumberFormat="1" applyFont="1" applyFill="1" applyBorder="1" applyAlignment="1">
      <alignment vertical="top" wrapText="1"/>
    </xf>
    <xf numFmtId="49" fontId="17" fillId="2" borderId="44" xfId="0" applyNumberFormat="1" applyFont="1" applyFill="1" applyBorder="1" applyAlignment="1">
      <alignment vertical="top" wrapText="1"/>
    </xf>
    <xf numFmtId="0" fontId="2" fillId="2" borderId="46" xfId="0" applyFont="1" applyFill="1" applyBorder="1">
      <alignment vertical="top"/>
    </xf>
    <xf numFmtId="49" fontId="2" fillId="2" borderId="44" xfId="0" applyNumberFormat="1" applyFont="1" applyFill="1" applyBorder="1" applyAlignment="1">
      <alignment vertical="top" wrapText="1"/>
    </xf>
    <xf numFmtId="0" fontId="22" fillId="0" borderId="0" xfId="1" applyFont="1">
      <alignment vertical="top"/>
    </xf>
    <xf numFmtId="0" fontId="15" fillId="2" borderId="1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6" fillId="2" borderId="25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/>
    </xf>
    <xf numFmtId="49" fontId="6" fillId="2" borderId="35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3" fillId="2" borderId="25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left" wrapText="1"/>
    </xf>
    <xf numFmtId="49" fontId="3" fillId="2" borderId="33" xfId="0" applyNumberFormat="1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0C0C0"/>
      <rgbColor rgb="FFAAAAAA"/>
      <rgbColor rgb="FFFFC000"/>
      <rgbColor rgb="FF5E88B1"/>
      <rgbColor rgb="FFFF0000"/>
      <rgbColor rgb="FFFFFF00"/>
      <rgbColor rgb="FFEEF3F4"/>
      <rgbColor rgb="FFE5DFEC"/>
      <rgbColor rgb="FFFF26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showGridLines="0" workbookViewId="0">
      <selection activeCell="B8" sqref="B8"/>
    </sheetView>
  </sheetViews>
  <sheetFormatPr defaultColWidth="10.125" defaultRowHeight="20.100000000000001" customHeight="1"/>
  <cols>
    <col min="1" max="1" width="23" style="1" customWidth="1"/>
    <col min="2" max="2" width="88.625" style="1" customWidth="1"/>
    <col min="3" max="5" width="10.125" style="1" hidden="1" customWidth="1"/>
    <col min="6" max="8" width="10.125" style="1" customWidth="1"/>
    <col min="9" max="16384" width="10.125" style="1"/>
  </cols>
  <sheetData>
    <row r="1" spans="1:7" ht="50.85" customHeight="1">
      <c r="A1" s="126" t="s">
        <v>0</v>
      </c>
      <c r="B1" s="127"/>
      <c r="C1" s="2"/>
      <c r="D1" s="3"/>
      <c r="E1" s="4"/>
      <c r="F1" s="5"/>
      <c r="G1" s="6"/>
    </row>
    <row r="2" spans="1:7" ht="17.45" customHeight="1">
      <c r="A2" s="62" t="s">
        <v>1</v>
      </c>
      <c r="B2" s="123"/>
      <c r="C2" s="7"/>
      <c r="D2" s="8"/>
      <c r="E2" s="9"/>
      <c r="F2" s="10"/>
      <c r="G2" s="11"/>
    </row>
    <row r="3" spans="1:7" ht="17.45" customHeight="1">
      <c r="A3" s="12" t="s">
        <v>2</v>
      </c>
      <c r="B3" s="124"/>
      <c r="C3" s="7"/>
      <c r="D3" s="8"/>
      <c r="E3" s="9"/>
      <c r="F3" s="10"/>
      <c r="G3" s="11"/>
    </row>
    <row r="4" spans="1:7" ht="17.45" customHeight="1">
      <c r="A4" s="12" t="s">
        <v>3</v>
      </c>
      <c r="B4" s="124"/>
      <c r="C4" s="7"/>
      <c r="D4" s="8"/>
      <c r="E4" s="9"/>
      <c r="F4" s="10"/>
      <c r="G4" s="11"/>
    </row>
    <row r="5" spans="1:7" ht="17.45" customHeight="1">
      <c r="A5" s="12" t="s">
        <v>4</v>
      </c>
      <c r="B5" s="124"/>
      <c r="C5" s="7"/>
      <c r="D5" s="8"/>
      <c r="E5" s="9"/>
      <c r="F5" s="10"/>
      <c r="G5" s="11"/>
    </row>
    <row r="6" spans="1:7" ht="17.45" customHeight="1">
      <c r="A6" s="12" t="s">
        <v>5</v>
      </c>
      <c r="B6" s="124"/>
      <c r="C6" s="7"/>
      <c r="D6" s="8"/>
      <c r="E6" s="9"/>
      <c r="F6" s="10"/>
      <c r="G6" s="11"/>
    </row>
    <row r="7" spans="1:7" ht="17.45" customHeight="1">
      <c r="A7" s="62" t="s">
        <v>6</v>
      </c>
      <c r="B7" s="124"/>
      <c r="C7" s="13"/>
      <c r="D7" s="14"/>
      <c r="E7" s="15"/>
      <c r="F7" s="10"/>
      <c r="G7" s="11"/>
    </row>
    <row r="8" spans="1:7" ht="17.45" customHeight="1">
      <c r="A8" s="12"/>
      <c r="B8" s="124"/>
      <c r="C8" s="16"/>
      <c r="D8" s="17"/>
      <c r="E8" s="18"/>
      <c r="F8" s="10"/>
      <c r="G8" s="11"/>
    </row>
    <row r="9" spans="1:7" ht="17.45" customHeight="1">
      <c r="A9" s="62" t="s">
        <v>7</v>
      </c>
      <c r="B9" s="124"/>
      <c r="C9" s="16"/>
      <c r="D9" s="17"/>
      <c r="E9" s="18"/>
      <c r="F9" s="10"/>
      <c r="G9" s="11"/>
    </row>
    <row r="10" spans="1:7" ht="17.45" customHeight="1">
      <c r="A10" s="118"/>
      <c r="B10" s="125"/>
      <c r="C10" s="16"/>
      <c r="D10" s="17"/>
      <c r="E10" s="18"/>
      <c r="F10" s="10"/>
      <c r="G10" s="11"/>
    </row>
    <row r="11" spans="1:7" ht="167.45" customHeight="1">
      <c r="A11" s="119" t="s">
        <v>8</v>
      </c>
      <c r="B11" s="120" t="s">
        <v>9</v>
      </c>
      <c r="C11" s="117"/>
      <c r="D11" s="3"/>
      <c r="E11" s="4"/>
      <c r="F11" s="10"/>
      <c r="G11" s="11"/>
    </row>
    <row r="12" spans="1:7" ht="167.45" customHeight="1">
      <c r="A12" s="119" t="s">
        <v>10</v>
      </c>
      <c r="B12" s="122" t="s">
        <v>9</v>
      </c>
      <c r="C12" s="121"/>
      <c r="D12" s="14"/>
      <c r="E12" s="15"/>
      <c r="F12" s="19"/>
      <c r="G12" s="20"/>
    </row>
  </sheetData>
  <mergeCells count="1">
    <mergeCell ref="A1:B1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showGridLines="0" workbookViewId="0">
      <selection activeCell="C3" sqref="C3:H3"/>
    </sheetView>
  </sheetViews>
  <sheetFormatPr defaultColWidth="10.125" defaultRowHeight="20.100000000000001" customHeight="1"/>
  <cols>
    <col min="1" max="1" width="1.5" style="1" customWidth="1"/>
    <col min="2" max="2" width="21.125" style="1" customWidth="1"/>
    <col min="3" max="8" width="8.625" style="1" customWidth="1"/>
    <col min="9" max="9" width="10.125" style="1" customWidth="1"/>
    <col min="10" max="16384" width="10.125" style="1"/>
  </cols>
  <sheetData>
    <row r="1" spans="1:8" ht="15" customHeight="1">
      <c r="A1" s="21"/>
      <c r="B1" s="63" t="s">
        <v>11</v>
      </c>
      <c r="C1" s="22"/>
      <c r="D1" s="22"/>
      <c r="E1" s="22"/>
      <c r="F1" s="22"/>
      <c r="G1" s="22"/>
      <c r="H1" s="22"/>
    </row>
    <row r="2" spans="1:8" ht="15.75" customHeight="1">
      <c r="A2" s="23"/>
      <c r="B2" s="24"/>
      <c r="C2" s="24"/>
      <c r="D2" s="24"/>
      <c r="E2" s="24"/>
      <c r="F2" s="24"/>
      <c r="G2" s="24"/>
      <c r="H2" s="24"/>
    </row>
    <row r="3" spans="1:8" ht="30.95" customHeight="1">
      <c r="A3" s="25"/>
      <c r="B3" s="26" t="s">
        <v>12</v>
      </c>
      <c r="C3" s="128"/>
      <c r="D3" s="129"/>
      <c r="E3" s="129"/>
      <c r="F3" s="129"/>
      <c r="G3" s="129"/>
      <c r="H3" s="130"/>
    </row>
    <row r="4" spans="1:8" ht="15.75" customHeight="1">
      <c r="A4" s="25"/>
      <c r="B4" s="28" t="s">
        <v>13</v>
      </c>
      <c r="C4" s="128"/>
      <c r="D4" s="129"/>
      <c r="E4" s="130"/>
      <c r="F4" s="29"/>
      <c r="G4" s="22"/>
      <c r="H4" s="22"/>
    </row>
    <row r="5" spans="1:8" ht="24.6" customHeight="1">
      <c r="A5" s="25"/>
      <c r="B5" s="30" t="s">
        <v>14</v>
      </c>
      <c r="C5" s="131">
        <v>4</v>
      </c>
      <c r="D5" s="132"/>
      <c r="E5" s="29"/>
      <c r="F5" s="22"/>
      <c r="G5" s="22"/>
      <c r="H5" s="22"/>
    </row>
    <row r="6" spans="1:8" ht="20.25" customHeight="1">
      <c r="A6" s="23"/>
      <c r="B6" s="31"/>
      <c r="C6" s="31"/>
      <c r="D6" s="32"/>
      <c r="E6" s="33"/>
      <c r="F6" s="33"/>
      <c r="G6" s="34"/>
      <c r="H6" s="34"/>
    </row>
    <row r="7" spans="1:8" ht="15" customHeight="1">
      <c r="A7" s="23"/>
      <c r="B7" s="33"/>
      <c r="C7" s="35"/>
      <c r="D7" s="133" t="s">
        <v>15</v>
      </c>
      <c r="E7" s="133"/>
      <c r="F7" s="133"/>
      <c r="G7" s="134" t="s">
        <v>16</v>
      </c>
      <c r="H7" s="135"/>
    </row>
    <row r="8" spans="1:8" ht="15" customHeight="1">
      <c r="A8" s="37"/>
      <c r="B8" s="36" t="s">
        <v>17</v>
      </c>
      <c r="C8" s="36" t="s">
        <v>18</v>
      </c>
      <c r="D8" s="36" t="s">
        <v>19</v>
      </c>
      <c r="E8" s="38" t="s">
        <v>20</v>
      </c>
      <c r="F8" s="36" t="s">
        <v>21</v>
      </c>
      <c r="G8" s="64" t="s">
        <v>22</v>
      </c>
      <c r="H8" s="64" t="s">
        <v>23</v>
      </c>
    </row>
    <row r="9" spans="1:8" ht="15" customHeight="1">
      <c r="A9" s="37"/>
      <c r="B9" s="39"/>
      <c r="C9" s="39"/>
      <c r="D9" s="40">
        <f t="shared" ref="D9:D23" si="0">100*F9/(100-E9)</f>
        <v>0</v>
      </c>
      <c r="E9" s="41"/>
      <c r="F9" s="40"/>
      <c r="G9" s="65">
        <f t="shared" ref="G9:G23" si="1">D9*$C$5</f>
        <v>0</v>
      </c>
      <c r="H9" s="65">
        <f t="shared" ref="H9:H23" si="2">F9*$C$5</f>
        <v>0</v>
      </c>
    </row>
    <row r="10" spans="1:8" ht="15" customHeight="1">
      <c r="A10" s="37"/>
      <c r="B10" s="39"/>
      <c r="C10" s="39"/>
      <c r="D10" s="40">
        <f t="shared" si="0"/>
        <v>0</v>
      </c>
      <c r="E10" s="41"/>
      <c r="F10" s="40"/>
      <c r="G10" s="65">
        <f t="shared" si="1"/>
        <v>0</v>
      </c>
      <c r="H10" s="65">
        <f t="shared" si="2"/>
        <v>0</v>
      </c>
    </row>
    <row r="11" spans="1:8" ht="15" customHeight="1">
      <c r="A11" s="37"/>
      <c r="B11" s="39"/>
      <c r="C11" s="39"/>
      <c r="D11" s="40">
        <f t="shared" si="0"/>
        <v>0</v>
      </c>
      <c r="E11" s="41"/>
      <c r="F11" s="40"/>
      <c r="G11" s="65">
        <f t="shared" si="1"/>
        <v>0</v>
      </c>
      <c r="H11" s="65">
        <f t="shared" si="2"/>
        <v>0</v>
      </c>
    </row>
    <row r="12" spans="1:8" ht="15" customHeight="1">
      <c r="A12" s="37"/>
      <c r="B12" s="39"/>
      <c r="C12" s="39"/>
      <c r="D12" s="40">
        <f t="shared" si="0"/>
        <v>0</v>
      </c>
      <c r="E12" s="41"/>
      <c r="F12" s="40"/>
      <c r="G12" s="65">
        <f t="shared" si="1"/>
        <v>0</v>
      </c>
      <c r="H12" s="65">
        <f t="shared" si="2"/>
        <v>0</v>
      </c>
    </row>
    <row r="13" spans="1:8" ht="15" customHeight="1">
      <c r="A13" s="37"/>
      <c r="B13" s="39"/>
      <c r="C13" s="39"/>
      <c r="D13" s="40">
        <f t="shared" si="0"/>
        <v>0</v>
      </c>
      <c r="E13" s="41"/>
      <c r="F13" s="40"/>
      <c r="G13" s="65">
        <f t="shared" si="1"/>
        <v>0</v>
      </c>
      <c r="H13" s="65">
        <f t="shared" si="2"/>
        <v>0</v>
      </c>
    </row>
    <row r="14" spans="1:8" ht="15" customHeight="1">
      <c r="A14" s="37"/>
      <c r="B14" s="39"/>
      <c r="C14" s="39"/>
      <c r="D14" s="40">
        <f t="shared" si="0"/>
        <v>0</v>
      </c>
      <c r="E14" s="41"/>
      <c r="F14" s="40"/>
      <c r="G14" s="65">
        <f t="shared" si="1"/>
        <v>0</v>
      </c>
      <c r="H14" s="65">
        <f t="shared" si="2"/>
        <v>0</v>
      </c>
    </row>
    <row r="15" spans="1:8" ht="15" customHeight="1">
      <c r="A15" s="37"/>
      <c r="B15" s="39"/>
      <c r="C15" s="39"/>
      <c r="D15" s="40">
        <f t="shared" si="0"/>
        <v>0</v>
      </c>
      <c r="E15" s="41"/>
      <c r="F15" s="40"/>
      <c r="G15" s="65">
        <f t="shared" si="1"/>
        <v>0</v>
      </c>
      <c r="H15" s="65">
        <f t="shared" si="2"/>
        <v>0</v>
      </c>
    </row>
    <row r="16" spans="1:8" ht="15" customHeight="1">
      <c r="A16" s="37"/>
      <c r="B16" s="39"/>
      <c r="C16" s="39"/>
      <c r="D16" s="40">
        <f t="shared" si="0"/>
        <v>0</v>
      </c>
      <c r="E16" s="41"/>
      <c r="F16" s="40"/>
      <c r="G16" s="65">
        <f t="shared" si="1"/>
        <v>0</v>
      </c>
      <c r="H16" s="65">
        <f t="shared" si="2"/>
        <v>0</v>
      </c>
    </row>
    <row r="17" spans="1:8" ht="15" customHeight="1">
      <c r="A17" s="37"/>
      <c r="B17" s="39"/>
      <c r="C17" s="39"/>
      <c r="D17" s="40">
        <f t="shared" si="0"/>
        <v>0</v>
      </c>
      <c r="E17" s="41"/>
      <c r="F17" s="40"/>
      <c r="G17" s="65">
        <f t="shared" si="1"/>
        <v>0</v>
      </c>
      <c r="H17" s="65">
        <f t="shared" si="2"/>
        <v>0</v>
      </c>
    </row>
    <row r="18" spans="1:8" ht="15" customHeight="1">
      <c r="A18" s="37"/>
      <c r="B18" s="39"/>
      <c r="C18" s="39"/>
      <c r="D18" s="40">
        <f t="shared" si="0"/>
        <v>0</v>
      </c>
      <c r="E18" s="41"/>
      <c r="F18" s="40"/>
      <c r="G18" s="65">
        <f t="shared" si="1"/>
        <v>0</v>
      </c>
      <c r="H18" s="65">
        <f t="shared" si="2"/>
        <v>0</v>
      </c>
    </row>
    <row r="19" spans="1:8" ht="15" customHeight="1">
      <c r="A19" s="37"/>
      <c r="B19" s="39"/>
      <c r="C19" s="39"/>
      <c r="D19" s="40">
        <f t="shared" si="0"/>
        <v>0</v>
      </c>
      <c r="E19" s="41"/>
      <c r="F19" s="40"/>
      <c r="G19" s="65">
        <f t="shared" si="1"/>
        <v>0</v>
      </c>
      <c r="H19" s="65">
        <f t="shared" si="2"/>
        <v>0</v>
      </c>
    </row>
    <row r="20" spans="1:8" ht="15" customHeight="1">
      <c r="A20" s="37"/>
      <c r="B20" s="39"/>
      <c r="C20" s="39"/>
      <c r="D20" s="40">
        <f t="shared" si="0"/>
        <v>0</v>
      </c>
      <c r="E20" s="41"/>
      <c r="F20" s="40"/>
      <c r="G20" s="65">
        <f t="shared" si="1"/>
        <v>0</v>
      </c>
      <c r="H20" s="65">
        <f t="shared" si="2"/>
        <v>0</v>
      </c>
    </row>
    <row r="21" spans="1:8" ht="15" customHeight="1">
      <c r="A21" s="37"/>
      <c r="B21" s="39"/>
      <c r="C21" s="39"/>
      <c r="D21" s="40">
        <f t="shared" si="0"/>
        <v>0</v>
      </c>
      <c r="E21" s="41"/>
      <c r="F21" s="40"/>
      <c r="G21" s="65">
        <f t="shared" si="1"/>
        <v>0</v>
      </c>
      <c r="H21" s="65">
        <f t="shared" si="2"/>
        <v>0</v>
      </c>
    </row>
    <row r="22" spans="1:8" ht="15" customHeight="1">
      <c r="A22" s="37"/>
      <c r="B22" s="39"/>
      <c r="C22" s="39"/>
      <c r="D22" s="40">
        <f t="shared" si="0"/>
        <v>0</v>
      </c>
      <c r="E22" s="41"/>
      <c r="F22" s="40"/>
      <c r="G22" s="65">
        <f t="shared" si="1"/>
        <v>0</v>
      </c>
      <c r="H22" s="65">
        <f t="shared" si="2"/>
        <v>0</v>
      </c>
    </row>
    <row r="23" spans="1:8" ht="15.75" customHeight="1">
      <c r="A23" s="37"/>
      <c r="B23" s="42"/>
      <c r="C23" s="42"/>
      <c r="D23" s="43">
        <f t="shared" si="0"/>
        <v>0</v>
      </c>
      <c r="E23" s="44"/>
      <c r="F23" s="43"/>
      <c r="G23" s="66">
        <f t="shared" si="1"/>
        <v>0</v>
      </c>
      <c r="H23" s="66">
        <f t="shared" si="2"/>
        <v>0</v>
      </c>
    </row>
    <row r="24" spans="1:8" ht="15.75" customHeight="1">
      <c r="A24" s="25"/>
      <c r="B24" s="45" t="s">
        <v>24</v>
      </c>
      <c r="C24" s="46"/>
      <c r="D24" s="47"/>
      <c r="E24" s="48"/>
      <c r="F24" s="49">
        <f>SUM(F9:F23)</f>
        <v>0</v>
      </c>
      <c r="G24" s="67"/>
      <c r="H24" s="68">
        <f>SUM(H9:H23)</f>
        <v>0</v>
      </c>
    </row>
    <row r="25" spans="1:8" ht="15" customHeight="1">
      <c r="A25" s="23"/>
      <c r="B25" s="50" t="s">
        <v>25</v>
      </c>
      <c r="C25" s="27"/>
      <c r="D25" s="27"/>
      <c r="E25" s="27"/>
      <c r="F25" s="27"/>
      <c r="G25" s="27"/>
      <c r="H25" s="27"/>
    </row>
    <row r="26" spans="1:8" ht="15.75" customHeight="1">
      <c r="A26" s="23"/>
      <c r="B26" s="136"/>
      <c r="C26" s="136"/>
      <c r="D26" s="136"/>
      <c r="E26" s="136"/>
      <c r="F26" s="136"/>
      <c r="G26" s="136"/>
      <c r="H26" s="136"/>
    </row>
    <row r="27" spans="1:8" ht="15.75" customHeight="1">
      <c r="A27" s="23"/>
      <c r="B27" s="136"/>
      <c r="C27" s="136"/>
      <c r="D27" s="136"/>
      <c r="E27" s="136"/>
      <c r="F27" s="136"/>
      <c r="G27" s="136"/>
      <c r="H27" s="136"/>
    </row>
    <row r="28" spans="1:8" ht="15.75" customHeight="1">
      <c r="A28" s="23"/>
      <c r="B28" s="136"/>
      <c r="C28" s="136"/>
      <c r="D28" s="136"/>
      <c r="E28" s="136"/>
      <c r="F28" s="136"/>
      <c r="G28" s="136"/>
      <c r="H28" s="136"/>
    </row>
    <row r="29" spans="1:8" ht="15.75" customHeight="1">
      <c r="A29" s="23"/>
      <c r="B29" s="136"/>
      <c r="C29" s="136"/>
      <c r="D29" s="136"/>
      <c r="E29" s="136"/>
      <c r="F29" s="136"/>
      <c r="G29" s="136"/>
      <c r="H29" s="136"/>
    </row>
    <row r="30" spans="1:8" ht="15.75" customHeight="1">
      <c r="A30" s="23"/>
      <c r="B30" s="136"/>
      <c r="C30" s="136"/>
      <c r="D30" s="136"/>
      <c r="E30" s="136"/>
      <c r="F30" s="136"/>
      <c r="G30" s="136"/>
      <c r="H30" s="136"/>
    </row>
    <row r="31" spans="1:8" ht="15.75" customHeight="1">
      <c r="A31" s="23"/>
      <c r="B31" s="136"/>
      <c r="C31" s="136"/>
      <c r="D31" s="136"/>
      <c r="E31" s="136"/>
      <c r="F31" s="136"/>
      <c r="G31" s="136"/>
      <c r="H31" s="136"/>
    </row>
    <row r="32" spans="1:8" ht="15.75" customHeight="1">
      <c r="A32" s="23"/>
      <c r="B32" s="136"/>
      <c r="C32" s="136"/>
      <c r="D32" s="136"/>
      <c r="E32" s="136"/>
      <c r="F32" s="136"/>
      <c r="G32" s="136"/>
      <c r="H32" s="136"/>
    </row>
    <row r="33" spans="1:8" ht="15.75" customHeight="1">
      <c r="A33" s="23"/>
      <c r="B33" s="136"/>
      <c r="C33" s="136"/>
      <c r="D33" s="136"/>
      <c r="E33" s="136"/>
      <c r="F33" s="136"/>
      <c r="G33" s="136"/>
      <c r="H33" s="136"/>
    </row>
    <row r="34" spans="1:8" ht="15.75" customHeight="1">
      <c r="A34" s="23"/>
      <c r="B34" s="136"/>
      <c r="C34" s="136"/>
      <c r="D34" s="136"/>
      <c r="E34" s="136"/>
      <c r="F34" s="136"/>
      <c r="G34" s="136"/>
      <c r="H34" s="136"/>
    </row>
    <row r="35" spans="1:8" ht="15.75" customHeight="1">
      <c r="A35" s="23"/>
      <c r="B35" s="136"/>
      <c r="C35" s="136"/>
      <c r="D35" s="136"/>
      <c r="E35" s="136"/>
      <c r="F35" s="136"/>
      <c r="G35" s="136"/>
      <c r="H35" s="136"/>
    </row>
    <row r="36" spans="1:8" ht="15.75" customHeight="1">
      <c r="A36" s="51"/>
      <c r="B36" s="136"/>
      <c r="C36" s="136"/>
      <c r="D36" s="136"/>
      <c r="E36" s="136"/>
      <c r="F36" s="136"/>
      <c r="G36" s="136"/>
      <c r="H36" s="136"/>
    </row>
  </sheetData>
  <mergeCells count="16">
    <mergeCell ref="B26:H26"/>
    <mergeCell ref="B33:H33"/>
    <mergeCell ref="B34:H34"/>
    <mergeCell ref="B35:H35"/>
    <mergeCell ref="B36:H36"/>
    <mergeCell ref="B27:H27"/>
    <mergeCell ref="B28:H28"/>
    <mergeCell ref="B29:H29"/>
    <mergeCell ref="B30:H30"/>
    <mergeCell ref="B31:H31"/>
    <mergeCell ref="B32:H32"/>
    <mergeCell ref="C3:H3"/>
    <mergeCell ref="C4:E4"/>
    <mergeCell ref="C5:D5"/>
    <mergeCell ref="D7:F7"/>
    <mergeCell ref="G7:H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workbookViewId="0">
      <selection activeCell="G6" sqref="G6"/>
    </sheetView>
  </sheetViews>
  <sheetFormatPr defaultColWidth="10.125" defaultRowHeight="20.100000000000001" customHeight="1"/>
  <cols>
    <col min="1" max="1" width="1.5" style="1" customWidth="1"/>
    <col min="2" max="2" width="21.125" style="1" customWidth="1"/>
    <col min="3" max="8" width="8.625" style="1" customWidth="1"/>
    <col min="9" max="9" width="10.125" style="1" customWidth="1"/>
    <col min="10" max="16384" width="10.125" style="1"/>
  </cols>
  <sheetData>
    <row r="1" spans="1:8" ht="15" customHeight="1">
      <c r="A1" s="21"/>
      <c r="B1" s="63" t="s">
        <v>26</v>
      </c>
      <c r="C1" s="52"/>
      <c r="D1" s="52"/>
      <c r="E1" s="52"/>
      <c r="F1" s="52"/>
      <c r="G1" s="52"/>
      <c r="H1" s="52"/>
    </row>
    <row r="2" spans="1:8" ht="15.75" customHeight="1">
      <c r="A2" s="23"/>
      <c r="B2" s="53"/>
      <c r="C2" s="53"/>
      <c r="D2" s="53"/>
      <c r="E2" s="53"/>
      <c r="F2" s="53"/>
      <c r="G2" s="53"/>
      <c r="H2" s="53"/>
    </row>
    <row r="3" spans="1:8" ht="33.6" customHeight="1">
      <c r="A3" s="25"/>
      <c r="B3" s="26" t="s">
        <v>12</v>
      </c>
      <c r="C3" s="137"/>
      <c r="D3" s="138"/>
      <c r="E3" s="138"/>
      <c r="F3" s="138"/>
      <c r="G3" s="138"/>
      <c r="H3" s="139"/>
    </row>
    <row r="4" spans="1:8" ht="15.75" customHeight="1">
      <c r="A4" s="25"/>
      <c r="B4" s="28" t="s">
        <v>13</v>
      </c>
      <c r="C4" s="137"/>
      <c r="D4" s="138"/>
      <c r="E4" s="139"/>
      <c r="F4" s="54"/>
      <c r="G4" s="52"/>
      <c r="H4" s="52"/>
    </row>
    <row r="5" spans="1:8" ht="23.1" customHeight="1">
      <c r="A5" s="25"/>
      <c r="B5" s="30" t="s">
        <v>14</v>
      </c>
      <c r="C5" s="140">
        <v>4</v>
      </c>
      <c r="D5" s="141"/>
      <c r="E5" s="54"/>
      <c r="F5" s="52"/>
      <c r="G5" s="52"/>
      <c r="H5" s="52"/>
    </row>
    <row r="6" spans="1:8" ht="20.25" customHeight="1">
      <c r="A6" s="23"/>
      <c r="B6" s="31"/>
      <c r="C6" s="55"/>
      <c r="D6" s="56"/>
      <c r="E6" s="57"/>
      <c r="F6" s="57"/>
      <c r="G6" s="34"/>
      <c r="H6" s="34"/>
    </row>
    <row r="7" spans="1:8" ht="15" customHeight="1">
      <c r="A7" s="23"/>
      <c r="B7" s="33"/>
      <c r="C7" s="35"/>
      <c r="D7" s="133" t="s">
        <v>15</v>
      </c>
      <c r="E7" s="133"/>
      <c r="F7" s="133"/>
      <c r="G7" s="134" t="s">
        <v>16</v>
      </c>
      <c r="H7" s="135"/>
    </row>
    <row r="8" spans="1:8" ht="15" customHeight="1">
      <c r="A8" s="37"/>
      <c r="B8" s="36" t="s">
        <v>17</v>
      </c>
      <c r="C8" s="36" t="s">
        <v>18</v>
      </c>
      <c r="D8" s="36" t="s">
        <v>19</v>
      </c>
      <c r="E8" s="38" t="s">
        <v>20</v>
      </c>
      <c r="F8" s="36" t="s">
        <v>21</v>
      </c>
      <c r="G8" s="64" t="s">
        <v>22</v>
      </c>
      <c r="H8" s="64" t="s">
        <v>23</v>
      </c>
    </row>
    <row r="9" spans="1:8" ht="15" customHeight="1">
      <c r="A9" s="37"/>
      <c r="B9" s="39"/>
      <c r="C9" s="39"/>
      <c r="D9" s="40">
        <f t="shared" ref="D9:D23" si="0">100*F9/(100-E9)</f>
        <v>0</v>
      </c>
      <c r="E9" s="41"/>
      <c r="F9" s="40"/>
      <c r="G9" s="65">
        <f t="shared" ref="G9:G23" si="1">D9*$C$5</f>
        <v>0</v>
      </c>
      <c r="H9" s="65">
        <f t="shared" ref="H9:H23" si="2">F9*$C$5</f>
        <v>0</v>
      </c>
    </row>
    <row r="10" spans="1:8" ht="15" customHeight="1">
      <c r="A10" s="37"/>
      <c r="B10" s="39"/>
      <c r="C10" s="39"/>
      <c r="D10" s="40">
        <f t="shared" si="0"/>
        <v>0</v>
      </c>
      <c r="E10" s="41"/>
      <c r="F10" s="40"/>
      <c r="G10" s="65">
        <f t="shared" si="1"/>
        <v>0</v>
      </c>
      <c r="H10" s="65">
        <f t="shared" si="2"/>
        <v>0</v>
      </c>
    </row>
    <row r="11" spans="1:8" ht="15" customHeight="1">
      <c r="A11" s="37"/>
      <c r="B11" s="39"/>
      <c r="C11" s="39"/>
      <c r="D11" s="40">
        <f t="shared" si="0"/>
        <v>0</v>
      </c>
      <c r="E11" s="41"/>
      <c r="F11" s="40"/>
      <c r="G11" s="65">
        <f t="shared" si="1"/>
        <v>0</v>
      </c>
      <c r="H11" s="65">
        <f t="shared" si="2"/>
        <v>0</v>
      </c>
    </row>
    <row r="12" spans="1:8" ht="15" customHeight="1">
      <c r="A12" s="37"/>
      <c r="B12" s="39"/>
      <c r="C12" s="39"/>
      <c r="D12" s="40">
        <f t="shared" si="0"/>
        <v>0</v>
      </c>
      <c r="E12" s="41"/>
      <c r="F12" s="40"/>
      <c r="G12" s="65">
        <f t="shared" si="1"/>
        <v>0</v>
      </c>
      <c r="H12" s="65">
        <f t="shared" si="2"/>
        <v>0</v>
      </c>
    </row>
    <row r="13" spans="1:8" ht="15" customHeight="1">
      <c r="A13" s="37"/>
      <c r="B13" s="39"/>
      <c r="C13" s="39"/>
      <c r="D13" s="40">
        <f t="shared" si="0"/>
        <v>0</v>
      </c>
      <c r="E13" s="41"/>
      <c r="F13" s="40"/>
      <c r="G13" s="65">
        <f t="shared" si="1"/>
        <v>0</v>
      </c>
      <c r="H13" s="65">
        <f t="shared" si="2"/>
        <v>0</v>
      </c>
    </row>
    <row r="14" spans="1:8" ht="15" customHeight="1">
      <c r="A14" s="37"/>
      <c r="B14" s="39"/>
      <c r="C14" s="39"/>
      <c r="D14" s="40">
        <f t="shared" si="0"/>
        <v>0</v>
      </c>
      <c r="E14" s="41"/>
      <c r="F14" s="40"/>
      <c r="G14" s="65">
        <f t="shared" si="1"/>
        <v>0</v>
      </c>
      <c r="H14" s="65">
        <f t="shared" si="2"/>
        <v>0</v>
      </c>
    </row>
    <row r="15" spans="1:8" ht="15" customHeight="1">
      <c r="A15" s="37"/>
      <c r="B15" s="39"/>
      <c r="C15" s="39"/>
      <c r="D15" s="40">
        <f t="shared" si="0"/>
        <v>0</v>
      </c>
      <c r="E15" s="41"/>
      <c r="F15" s="40"/>
      <c r="G15" s="65">
        <f t="shared" si="1"/>
        <v>0</v>
      </c>
      <c r="H15" s="65">
        <f t="shared" si="2"/>
        <v>0</v>
      </c>
    </row>
    <row r="16" spans="1:8" ht="15" customHeight="1">
      <c r="A16" s="37"/>
      <c r="B16" s="39"/>
      <c r="C16" s="39"/>
      <c r="D16" s="40">
        <f t="shared" si="0"/>
        <v>0</v>
      </c>
      <c r="E16" s="41"/>
      <c r="F16" s="40"/>
      <c r="G16" s="65">
        <f t="shared" si="1"/>
        <v>0</v>
      </c>
      <c r="H16" s="65">
        <f t="shared" si="2"/>
        <v>0</v>
      </c>
    </row>
    <row r="17" spans="1:8" ht="15" customHeight="1">
      <c r="A17" s="37"/>
      <c r="B17" s="39"/>
      <c r="C17" s="39"/>
      <c r="D17" s="40">
        <f t="shared" si="0"/>
        <v>0</v>
      </c>
      <c r="E17" s="41"/>
      <c r="F17" s="40"/>
      <c r="G17" s="65">
        <f t="shared" si="1"/>
        <v>0</v>
      </c>
      <c r="H17" s="65">
        <f t="shared" si="2"/>
        <v>0</v>
      </c>
    </row>
    <row r="18" spans="1:8" ht="15" customHeight="1">
      <c r="A18" s="37"/>
      <c r="B18" s="39"/>
      <c r="C18" s="39"/>
      <c r="D18" s="40">
        <f t="shared" si="0"/>
        <v>0</v>
      </c>
      <c r="E18" s="41"/>
      <c r="F18" s="40"/>
      <c r="G18" s="65">
        <f t="shared" si="1"/>
        <v>0</v>
      </c>
      <c r="H18" s="65">
        <f t="shared" si="2"/>
        <v>0</v>
      </c>
    </row>
    <row r="19" spans="1:8" ht="15" customHeight="1">
      <c r="A19" s="37"/>
      <c r="B19" s="39"/>
      <c r="C19" s="39"/>
      <c r="D19" s="40">
        <f t="shared" si="0"/>
        <v>0</v>
      </c>
      <c r="E19" s="41"/>
      <c r="F19" s="40"/>
      <c r="G19" s="65">
        <f t="shared" si="1"/>
        <v>0</v>
      </c>
      <c r="H19" s="65">
        <f t="shared" si="2"/>
        <v>0</v>
      </c>
    </row>
    <row r="20" spans="1:8" ht="15" customHeight="1">
      <c r="A20" s="37"/>
      <c r="B20" s="39"/>
      <c r="C20" s="39"/>
      <c r="D20" s="40">
        <f t="shared" si="0"/>
        <v>0</v>
      </c>
      <c r="E20" s="41"/>
      <c r="F20" s="40"/>
      <c r="G20" s="65">
        <f t="shared" si="1"/>
        <v>0</v>
      </c>
      <c r="H20" s="65">
        <f t="shared" si="2"/>
        <v>0</v>
      </c>
    </row>
    <row r="21" spans="1:8" ht="15" customHeight="1">
      <c r="A21" s="37"/>
      <c r="B21" s="39"/>
      <c r="C21" s="39"/>
      <c r="D21" s="40">
        <f t="shared" si="0"/>
        <v>0</v>
      </c>
      <c r="E21" s="41"/>
      <c r="F21" s="40"/>
      <c r="G21" s="65">
        <f t="shared" si="1"/>
        <v>0</v>
      </c>
      <c r="H21" s="65">
        <f t="shared" si="2"/>
        <v>0</v>
      </c>
    </row>
    <row r="22" spans="1:8" ht="15" customHeight="1">
      <c r="A22" s="37"/>
      <c r="B22" s="39"/>
      <c r="C22" s="39"/>
      <c r="D22" s="40">
        <f t="shared" si="0"/>
        <v>0</v>
      </c>
      <c r="E22" s="41"/>
      <c r="F22" s="40"/>
      <c r="G22" s="65">
        <f t="shared" si="1"/>
        <v>0</v>
      </c>
      <c r="H22" s="65">
        <f t="shared" si="2"/>
        <v>0</v>
      </c>
    </row>
    <row r="23" spans="1:8" ht="15.75" customHeight="1">
      <c r="A23" s="37"/>
      <c r="B23" s="42"/>
      <c r="C23" s="42"/>
      <c r="D23" s="43">
        <f t="shared" si="0"/>
        <v>0</v>
      </c>
      <c r="E23" s="44"/>
      <c r="F23" s="43"/>
      <c r="G23" s="66">
        <f t="shared" si="1"/>
        <v>0</v>
      </c>
      <c r="H23" s="66">
        <f t="shared" si="2"/>
        <v>0</v>
      </c>
    </row>
    <row r="24" spans="1:8" ht="15.75" customHeight="1">
      <c r="A24" s="25"/>
      <c r="B24" s="45" t="s">
        <v>24</v>
      </c>
      <c r="C24" s="46"/>
      <c r="D24" s="47"/>
      <c r="E24" s="48"/>
      <c r="F24" s="49">
        <f>SUM(F9:F23)</f>
        <v>0</v>
      </c>
      <c r="G24" s="67"/>
      <c r="H24" s="68">
        <f>SUM(H9:H23)</f>
        <v>0</v>
      </c>
    </row>
    <row r="25" spans="1:8" ht="15" customHeight="1">
      <c r="A25" s="23"/>
      <c r="B25" s="50" t="s">
        <v>25</v>
      </c>
      <c r="C25" s="27"/>
      <c r="D25" s="27"/>
      <c r="E25" s="27"/>
      <c r="F25" s="27"/>
      <c r="G25" s="27"/>
      <c r="H25" s="27"/>
    </row>
    <row r="26" spans="1:8" ht="15.75" customHeight="1">
      <c r="A26" s="23"/>
      <c r="B26" s="136"/>
      <c r="C26" s="136"/>
      <c r="D26" s="136"/>
      <c r="E26" s="136"/>
      <c r="F26" s="136"/>
      <c r="G26" s="136"/>
      <c r="H26" s="136"/>
    </row>
    <row r="27" spans="1:8" ht="15.75" customHeight="1">
      <c r="A27" s="23"/>
      <c r="B27" s="136"/>
      <c r="C27" s="136"/>
      <c r="D27" s="136"/>
      <c r="E27" s="136"/>
      <c r="F27" s="136"/>
      <c r="G27" s="136"/>
      <c r="H27" s="136"/>
    </row>
    <row r="28" spans="1:8" ht="15.75" customHeight="1">
      <c r="A28" s="23"/>
      <c r="B28" s="136"/>
      <c r="C28" s="136"/>
      <c r="D28" s="136"/>
      <c r="E28" s="136"/>
      <c r="F28" s="136"/>
      <c r="G28" s="136"/>
      <c r="H28" s="136"/>
    </row>
    <row r="29" spans="1:8" ht="15.75" customHeight="1">
      <c r="A29" s="23"/>
      <c r="B29" s="136"/>
      <c r="C29" s="136"/>
      <c r="D29" s="136"/>
      <c r="E29" s="136"/>
      <c r="F29" s="136"/>
      <c r="G29" s="136"/>
      <c r="H29" s="136"/>
    </row>
    <row r="30" spans="1:8" ht="15.75" customHeight="1">
      <c r="A30" s="23"/>
      <c r="B30" s="136"/>
      <c r="C30" s="136"/>
      <c r="D30" s="136"/>
      <c r="E30" s="136"/>
      <c r="F30" s="136"/>
      <c r="G30" s="136"/>
      <c r="H30" s="136"/>
    </row>
    <row r="31" spans="1:8" ht="15.75" customHeight="1">
      <c r="A31" s="23"/>
      <c r="B31" s="136"/>
      <c r="C31" s="136"/>
      <c r="D31" s="136"/>
      <c r="E31" s="136"/>
      <c r="F31" s="136"/>
      <c r="G31" s="136"/>
      <c r="H31" s="136"/>
    </row>
    <row r="32" spans="1:8" ht="15.75" customHeight="1">
      <c r="A32" s="23"/>
      <c r="B32" s="136"/>
      <c r="C32" s="136"/>
      <c r="D32" s="136"/>
      <c r="E32" s="136"/>
      <c r="F32" s="136"/>
      <c r="G32" s="136"/>
      <c r="H32" s="136"/>
    </row>
    <row r="33" spans="1:8" ht="15.75" customHeight="1">
      <c r="A33" s="23"/>
      <c r="B33" s="136"/>
      <c r="C33" s="136"/>
      <c r="D33" s="136"/>
      <c r="E33" s="136"/>
      <c r="F33" s="136"/>
      <c r="G33" s="136"/>
      <c r="H33" s="136"/>
    </row>
    <row r="34" spans="1:8" ht="15.75" customHeight="1">
      <c r="A34" s="23"/>
      <c r="B34" s="136"/>
      <c r="C34" s="136"/>
      <c r="D34" s="136"/>
      <c r="E34" s="136"/>
      <c r="F34" s="136"/>
      <c r="G34" s="136"/>
      <c r="H34" s="136"/>
    </row>
    <row r="35" spans="1:8" ht="15.75" customHeight="1">
      <c r="A35" s="23"/>
      <c r="B35" s="136"/>
      <c r="C35" s="136"/>
      <c r="D35" s="136"/>
      <c r="E35" s="136"/>
      <c r="F35" s="136"/>
      <c r="G35" s="136"/>
      <c r="H35" s="136"/>
    </row>
    <row r="36" spans="1:8" ht="15.75" customHeight="1">
      <c r="A36" s="51"/>
      <c r="B36" s="136"/>
      <c r="C36" s="136"/>
      <c r="D36" s="136"/>
      <c r="E36" s="136"/>
      <c r="F36" s="136"/>
      <c r="G36" s="136"/>
      <c r="H36" s="136"/>
    </row>
  </sheetData>
  <mergeCells count="16">
    <mergeCell ref="B26:H26"/>
    <mergeCell ref="B33:H33"/>
    <mergeCell ref="B34:H34"/>
    <mergeCell ref="B35:H35"/>
    <mergeCell ref="B36:H36"/>
    <mergeCell ref="B27:H27"/>
    <mergeCell ref="B28:H28"/>
    <mergeCell ref="B29:H29"/>
    <mergeCell ref="B30:H30"/>
    <mergeCell ref="B31:H31"/>
    <mergeCell ref="B32:H32"/>
    <mergeCell ref="C3:H3"/>
    <mergeCell ref="C4:E4"/>
    <mergeCell ref="C5:D5"/>
    <mergeCell ref="D7:F7"/>
    <mergeCell ref="G7:H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0"/>
  <sheetViews>
    <sheetView showGridLines="0" tabSelected="1" workbookViewId="0">
      <selection activeCell="H29" sqref="H29"/>
    </sheetView>
  </sheetViews>
  <sheetFormatPr defaultColWidth="10.125" defaultRowHeight="20.100000000000001" customHeight="1"/>
  <cols>
    <col min="1" max="1" width="27.375" style="1" customWidth="1"/>
    <col min="2" max="2" width="6.625" style="1" customWidth="1"/>
    <col min="3" max="3" width="9.375" style="1" customWidth="1"/>
    <col min="4" max="4" width="10.375" style="1" customWidth="1"/>
    <col min="5" max="5" width="9.125" style="1" customWidth="1"/>
    <col min="6" max="6" width="9.5" style="1" customWidth="1"/>
    <col min="7" max="7" width="8.5" style="1" customWidth="1"/>
    <col min="8" max="8" width="16" style="1" customWidth="1"/>
    <col min="9" max="16384" width="10.125" style="1"/>
  </cols>
  <sheetData>
    <row r="1" spans="1:8" ht="17.45" customHeight="1">
      <c r="A1" s="58"/>
      <c r="B1" s="59"/>
      <c r="C1" s="59"/>
      <c r="D1" s="60"/>
      <c r="E1" s="60"/>
      <c r="F1" s="60"/>
      <c r="G1" s="58"/>
      <c r="H1" s="61"/>
    </row>
    <row r="2" spans="1:8" ht="50.25" customHeight="1">
      <c r="A2" s="69" t="s">
        <v>27</v>
      </c>
      <c r="B2" s="143" t="s">
        <v>28</v>
      </c>
      <c r="C2" s="142"/>
      <c r="D2" s="142"/>
      <c r="E2" s="142"/>
      <c r="F2" s="142"/>
      <c r="G2" s="70" t="s">
        <v>29</v>
      </c>
      <c r="H2" s="71">
        <f>SUM(G6:G77)</f>
        <v>0</v>
      </c>
    </row>
    <row r="3" spans="1:8" ht="30">
      <c r="A3" s="72" t="s">
        <v>30</v>
      </c>
      <c r="B3" s="73" t="s">
        <v>18</v>
      </c>
      <c r="C3" s="73" t="s">
        <v>31</v>
      </c>
      <c r="D3" s="74" t="s">
        <v>32</v>
      </c>
      <c r="E3" s="74" t="s">
        <v>33</v>
      </c>
      <c r="F3" s="74" t="s">
        <v>34</v>
      </c>
      <c r="G3" s="72" t="s">
        <v>35</v>
      </c>
      <c r="H3" s="75" t="s">
        <v>36</v>
      </c>
    </row>
    <row r="4" spans="1:8" ht="17.45" customHeight="1">
      <c r="A4" s="76" t="s">
        <v>37</v>
      </c>
      <c r="B4" s="77"/>
      <c r="C4" s="77"/>
      <c r="D4" s="78"/>
      <c r="E4" s="78"/>
      <c r="F4" s="78"/>
      <c r="G4" s="79"/>
      <c r="H4" s="79"/>
    </row>
    <row r="5" spans="1:8" ht="25.5" customHeight="1">
      <c r="A5" s="69" t="s">
        <v>38</v>
      </c>
      <c r="B5" s="80" t="s">
        <v>39</v>
      </c>
      <c r="C5" s="81">
        <v>10</v>
      </c>
      <c r="D5" s="82" t="s">
        <v>40</v>
      </c>
      <c r="E5" s="83"/>
      <c r="F5" s="84"/>
      <c r="G5" s="85">
        <f>SUM(C5*E5)</f>
        <v>0</v>
      </c>
      <c r="H5" s="86" t="s">
        <v>41</v>
      </c>
    </row>
    <row r="6" spans="1:8" ht="17.45" customHeight="1">
      <c r="A6" s="76" t="s">
        <v>42</v>
      </c>
      <c r="B6" s="77"/>
      <c r="C6" s="77"/>
      <c r="D6" s="78"/>
      <c r="E6" s="78"/>
      <c r="F6" s="78"/>
      <c r="G6" s="87"/>
      <c r="H6" s="79"/>
    </row>
    <row r="7" spans="1:8" ht="17.45" customHeight="1">
      <c r="A7" s="88" t="s">
        <v>43</v>
      </c>
      <c r="B7" s="89" t="s">
        <v>39</v>
      </c>
      <c r="C7" s="90">
        <v>3.59</v>
      </c>
      <c r="D7" s="91">
        <v>0.3</v>
      </c>
      <c r="E7" s="92"/>
      <c r="F7" s="93"/>
      <c r="G7" s="85">
        <f t="shared" ref="G7:G61" si="0">SUM(C7*E7)</f>
        <v>0</v>
      </c>
      <c r="H7" s="94" t="s">
        <v>44</v>
      </c>
    </row>
    <row r="8" spans="1:8" ht="17.45" customHeight="1">
      <c r="A8" s="95" t="s">
        <v>45</v>
      </c>
      <c r="B8" s="89" t="s">
        <v>39</v>
      </c>
      <c r="C8" s="90">
        <v>4.9000000000000004</v>
      </c>
      <c r="D8" s="91">
        <v>0.25</v>
      </c>
      <c r="E8" s="92"/>
      <c r="F8" s="93"/>
      <c r="G8" s="85">
        <f t="shared" si="0"/>
        <v>0</v>
      </c>
      <c r="H8" s="94" t="s">
        <v>44</v>
      </c>
    </row>
    <row r="9" spans="1:8" ht="15.6">
      <c r="A9" s="95" t="s">
        <v>46</v>
      </c>
      <c r="B9" s="89" t="s">
        <v>47</v>
      </c>
      <c r="C9" s="90">
        <v>4.5999999999999996</v>
      </c>
      <c r="D9" s="91">
        <v>0.2</v>
      </c>
      <c r="E9" s="92"/>
      <c r="F9" s="93"/>
      <c r="G9" s="85">
        <f t="shared" si="0"/>
        <v>0</v>
      </c>
      <c r="H9" s="94" t="s">
        <v>48</v>
      </c>
    </row>
    <row r="10" spans="1:8" ht="17.45" customHeight="1">
      <c r="A10" s="76" t="s">
        <v>49</v>
      </c>
      <c r="B10" s="96"/>
      <c r="C10" s="97"/>
      <c r="D10" s="98"/>
      <c r="E10" s="98"/>
      <c r="F10" s="99"/>
      <c r="G10" s="87"/>
      <c r="H10" s="100"/>
    </row>
    <row r="11" spans="1:8" ht="17.45" customHeight="1">
      <c r="A11" s="88" t="s">
        <v>50</v>
      </c>
      <c r="B11" s="89" t="s">
        <v>47</v>
      </c>
      <c r="C11" s="90">
        <v>3.03</v>
      </c>
      <c r="D11" s="91">
        <v>0.5</v>
      </c>
      <c r="E11" s="92"/>
      <c r="F11" s="93"/>
      <c r="G11" s="85">
        <f t="shared" si="0"/>
        <v>0</v>
      </c>
      <c r="H11" s="94"/>
    </row>
    <row r="12" spans="1:8" ht="17.45" customHeight="1">
      <c r="A12" s="88" t="s">
        <v>51</v>
      </c>
      <c r="B12" s="89" t="s">
        <v>39</v>
      </c>
      <c r="C12" s="90">
        <v>9.1199999999999992</v>
      </c>
      <c r="D12" s="91">
        <v>0.1</v>
      </c>
      <c r="E12" s="92"/>
      <c r="F12" s="93"/>
      <c r="G12" s="85">
        <f t="shared" si="0"/>
        <v>0</v>
      </c>
      <c r="H12" s="94"/>
    </row>
    <row r="13" spans="1:8" ht="17.45" customHeight="1">
      <c r="A13" s="76" t="s">
        <v>52</v>
      </c>
      <c r="B13" s="96"/>
      <c r="C13" s="97"/>
      <c r="D13" s="98"/>
      <c r="E13" s="98"/>
      <c r="F13" s="99"/>
      <c r="G13" s="87"/>
      <c r="H13" s="101"/>
    </row>
    <row r="14" spans="1:8" ht="15.95" customHeight="1">
      <c r="A14" s="88" t="s">
        <v>53</v>
      </c>
      <c r="B14" s="89" t="s">
        <v>54</v>
      </c>
      <c r="C14" s="90">
        <v>0.17</v>
      </c>
      <c r="D14" s="102">
        <v>2</v>
      </c>
      <c r="E14" s="92"/>
      <c r="F14" s="93"/>
      <c r="G14" s="85">
        <f t="shared" si="0"/>
        <v>0</v>
      </c>
      <c r="H14" s="94"/>
    </row>
    <row r="15" spans="1:8" ht="17.45" customHeight="1">
      <c r="A15" s="76" t="s">
        <v>55</v>
      </c>
      <c r="B15" s="96"/>
      <c r="C15" s="96"/>
      <c r="D15" s="99"/>
      <c r="E15" s="99"/>
      <c r="F15" s="99"/>
      <c r="G15" s="87"/>
      <c r="H15" s="101"/>
    </row>
    <row r="16" spans="1:8" ht="17.45" customHeight="1">
      <c r="A16" s="88" t="s">
        <v>56</v>
      </c>
      <c r="B16" s="89" t="s">
        <v>39</v>
      </c>
      <c r="C16" s="90">
        <v>2.35</v>
      </c>
      <c r="D16" s="103">
        <v>0.3</v>
      </c>
      <c r="E16" s="92"/>
      <c r="F16" s="93"/>
      <c r="G16" s="85">
        <f t="shared" si="0"/>
        <v>0</v>
      </c>
      <c r="H16" s="94"/>
    </row>
    <row r="17" spans="1:8" ht="17.45" customHeight="1">
      <c r="A17" s="88" t="s">
        <v>57</v>
      </c>
      <c r="B17" s="89" t="s">
        <v>58</v>
      </c>
      <c r="C17" s="90">
        <v>3.19</v>
      </c>
      <c r="D17" s="103">
        <v>0.1</v>
      </c>
      <c r="E17" s="92"/>
      <c r="F17" s="93"/>
      <c r="G17" s="85">
        <f t="shared" si="0"/>
        <v>0</v>
      </c>
      <c r="H17" s="94"/>
    </row>
    <row r="18" spans="1:8" ht="17.45" customHeight="1">
      <c r="A18" s="88" t="s">
        <v>59</v>
      </c>
      <c r="B18" s="89" t="s">
        <v>39</v>
      </c>
      <c r="C18" s="90">
        <v>3.2</v>
      </c>
      <c r="D18" s="103">
        <v>0.2</v>
      </c>
      <c r="E18" s="92"/>
      <c r="F18" s="93"/>
      <c r="G18" s="85">
        <f t="shared" si="0"/>
        <v>0</v>
      </c>
      <c r="H18" s="94"/>
    </row>
    <row r="19" spans="1:8" ht="17.45" customHeight="1">
      <c r="A19" s="86" t="s">
        <v>60</v>
      </c>
      <c r="B19" s="89" t="s">
        <v>39</v>
      </c>
      <c r="C19" s="90">
        <v>4.22</v>
      </c>
      <c r="D19" s="103">
        <v>0.03</v>
      </c>
      <c r="E19" s="92"/>
      <c r="F19" s="93"/>
      <c r="G19" s="85">
        <f t="shared" si="0"/>
        <v>0</v>
      </c>
      <c r="H19" s="94"/>
    </row>
    <row r="20" spans="1:8" ht="17.45" customHeight="1">
      <c r="A20" s="88" t="s">
        <v>61</v>
      </c>
      <c r="B20" s="89" t="s">
        <v>39</v>
      </c>
      <c r="C20" s="90">
        <v>0.85</v>
      </c>
      <c r="D20" s="103">
        <v>0.4</v>
      </c>
      <c r="E20" s="92"/>
      <c r="F20" s="93"/>
      <c r="G20" s="85">
        <f t="shared" si="0"/>
        <v>0</v>
      </c>
      <c r="H20" s="88" t="s">
        <v>62</v>
      </c>
    </row>
    <row r="21" spans="1:8" ht="17.45" customHeight="1">
      <c r="A21" s="88" t="s">
        <v>63</v>
      </c>
      <c r="B21" s="89" t="s">
        <v>39</v>
      </c>
      <c r="C21" s="90">
        <v>5</v>
      </c>
      <c r="D21" s="103">
        <v>0.03</v>
      </c>
      <c r="E21" s="92"/>
      <c r="F21" s="93"/>
      <c r="G21" s="85">
        <f t="shared" si="0"/>
        <v>0</v>
      </c>
      <c r="H21" s="94"/>
    </row>
    <row r="22" spans="1:8" ht="17.45" customHeight="1">
      <c r="A22" s="88" t="s">
        <v>64</v>
      </c>
      <c r="B22" s="89" t="s">
        <v>39</v>
      </c>
      <c r="C22" s="90">
        <v>4.4000000000000004</v>
      </c>
      <c r="D22" s="103">
        <v>0.3</v>
      </c>
      <c r="E22" s="92"/>
      <c r="F22" s="93"/>
      <c r="G22" s="85">
        <f t="shared" si="0"/>
        <v>0</v>
      </c>
      <c r="H22" s="94"/>
    </row>
    <row r="23" spans="1:8" ht="17.45" customHeight="1">
      <c r="A23" s="88" t="s">
        <v>65</v>
      </c>
      <c r="B23" s="89" t="s">
        <v>39</v>
      </c>
      <c r="C23" s="90">
        <v>0.78</v>
      </c>
      <c r="D23" s="103">
        <v>0.2</v>
      </c>
      <c r="E23" s="92"/>
      <c r="F23" s="93"/>
      <c r="G23" s="85">
        <f t="shared" si="0"/>
        <v>0</v>
      </c>
      <c r="H23" s="94"/>
    </row>
    <row r="24" spans="1:8" ht="18" customHeight="1">
      <c r="A24" s="88" t="s">
        <v>66</v>
      </c>
      <c r="B24" s="89" t="s">
        <v>39</v>
      </c>
      <c r="C24" s="90">
        <v>1.86</v>
      </c>
      <c r="D24" s="103">
        <v>0.4</v>
      </c>
      <c r="E24" s="92"/>
      <c r="F24" s="93"/>
      <c r="G24" s="85">
        <f t="shared" si="0"/>
        <v>0</v>
      </c>
      <c r="H24" s="94"/>
    </row>
    <row r="25" spans="1:8" ht="17.45" customHeight="1">
      <c r="A25" s="88" t="s">
        <v>67</v>
      </c>
      <c r="B25" s="89" t="s">
        <v>39</v>
      </c>
      <c r="C25" s="90">
        <v>3.5</v>
      </c>
      <c r="D25" s="103">
        <v>0.25</v>
      </c>
      <c r="E25" s="92"/>
      <c r="F25" s="93"/>
      <c r="G25" s="85">
        <f t="shared" si="0"/>
        <v>0</v>
      </c>
      <c r="H25" s="94"/>
    </row>
    <row r="26" spans="1:8" ht="17.45" customHeight="1">
      <c r="A26" s="88" t="s">
        <v>68</v>
      </c>
      <c r="B26" s="89" t="s">
        <v>39</v>
      </c>
      <c r="C26" s="90">
        <v>4.2</v>
      </c>
      <c r="D26" s="103">
        <v>0.25</v>
      </c>
      <c r="E26" s="92"/>
      <c r="F26" s="93"/>
      <c r="G26" s="85">
        <f t="shared" si="0"/>
        <v>0</v>
      </c>
      <c r="H26" s="94"/>
    </row>
    <row r="27" spans="1:8" ht="17.45" customHeight="1">
      <c r="A27" s="88" t="s">
        <v>69</v>
      </c>
      <c r="B27" s="89" t="s">
        <v>39</v>
      </c>
      <c r="C27" s="104">
        <v>1.4</v>
      </c>
      <c r="D27" s="103">
        <v>0.3</v>
      </c>
      <c r="E27" s="92"/>
      <c r="F27" s="93"/>
      <c r="G27" s="85">
        <f t="shared" ref="G27" si="1">SUM(C27*E27)</f>
        <v>0</v>
      </c>
      <c r="H27" s="94" t="s">
        <v>70</v>
      </c>
    </row>
    <row r="28" spans="1:8" ht="17.45" customHeight="1">
      <c r="A28" s="88" t="s">
        <v>71</v>
      </c>
      <c r="B28" s="89" t="s">
        <v>39</v>
      </c>
      <c r="C28" s="90">
        <v>4.0999999999999996</v>
      </c>
      <c r="D28" s="103">
        <v>0.02</v>
      </c>
      <c r="E28" s="92"/>
      <c r="F28" s="93"/>
      <c r="G28" s="85">
        <f t="shared" si="0"/>
        <v>0</v>
      </c>
      <c r="H28" s="88"/>
    </row>
    <row r="29" spans="1:8" ht="15.95" customHeight="1">
      <c r="A29" s="86" t="s">
        <v>72</v>
      </c>
      <c r="B29" s="89" t="s">
        <v>39</v>
      </c>
      <c r="C29" s="90">
        <v>0.8</v>
      </c>
      <c r="D29" s="103">
        <v>0.3</v>
      </c>
      <c r="E29" s="92"/>
      <c r="F29" s="93"/>
      <c r="G29" s="85">
        <f t="shared" si="0"/>
        <v>0</v>
      </c>
      <c r="H29" s="88"/>
    </row>
    <row r="30" spans="1:8" ht="15.95" customHeight="1">
      <c r="A30" s="86" t="s">
        <v>73</v>
      </c>
      <c r="B30" s="89" t="s">
        <v>39</v>
      </c>
      <c r="C30" s="90">
        <v>2.8</v>
      </c>
      <c r="D30" s="103">
        <v>0.2</v>
      </c>
      <c r="E30" s="92"/>
      <c r="F30" s="93"/>
      <c r="G30" s="85">
        <f t="shared" si="0"/>
        <v>0</v>
      </c>
      <c r="H30" s="88"/>
    </row>
    <row r="31" spans="1:8" ht="15.95" customHeight="1">
      <c r="A31" s="86" t="s">
        <v>74</v>
      </c>
      <c r="B31" s="89" t="s">
        <v>39</v>
      </c>
      <c r="C31" s="90">
        <v>19</v>
      </c>
      <c r="D31" s="103">
        <v>7.4999999999999997E-2</v>
      </c>
      <c r="E31" s="92"/>
      <c r="F31" s="93"/>
      <c r="G31" s="85">
        <f t="shared" si="0"/>
        <v>0</v>
      </c>
      <c r="H31" s="88"/>
    </row>
    <row r="32" spans="1:8" ht="15.95" customHeight="1">
      <c r="A32" s="86" t="s">
        <v>75</v>
      </c>
      <c r="B32" s="89" t="s">
        <v>39</v>
      </c>
      <c r="C32" s="90">
        <v>1.44</v>
      </c>
      <c r="D32" s="103">
        <v>0.15</v>
      </c>
      <c r="E32" s="92"/>
      <c r="F32" s="93"/>
      <c r="G32" s="85">
        <f t="shared" si="0"/>
        <v>0</v>
      </c>
      <c r="H32" s="88"/>
    </row>
    <row r="33" spans="1:8" ht="17.45" customHeight="1">
      <c r="A33" s="88" t="s">
        <v>76</v>
      </c>
      <c r="B33" s="89" t="s">
        <v>39</v>
      </c>
      <c r="C33" s="90">
        <v>8.8000000000000007</v>
      </c>
      <c r="D33" s="103">
        <v>0.1</v>
      </c>
      <c r="E33" s="92"/>
      <c r="F33" s="93"/>
      <c r="G33" s="85">
        <f t="shared" si="0"/>
        <v>0</v>
      </c>
      <c r="H33" s="94"/>
    </row>
    <row r="34" spans="1:8" ht="17.45" customHeight="1">
      <c r="A34" s="88" t="s">
        <v>77</v>
      </c>
      <c r="B34" s="89" t="s">
        <v>39</v>
      </c>
      <c r="C34" s="90">
        <v>1.2</v>
      </c>
      <c r="D34" s="103">
        <v>0.25</v>
      </c>
      <c r="E34" s="92"/>
      <c r="F34" s="93"/>
      <c r="G34" s="85">
        <f t="shared" si="0"/>
        <v>0</v>
      </c>
      <c r="H34" s="94"/>
    </row>
    <row r="35" spans="1:8" ht="17.45" customHeight="1">
      <c r="A35" s="88" t="s">
        <v>78</v>
      </c>
      <c r="B35" s="89" t="s">
        <v>39</v>
      </c>
      <c r="C35" s="90">
        <v>8.0299999999999994</v>
      </c>
      <c r="D35" s="103">
        <v>0.03</v>
      </c>
      <c r="E35" s="92"/>
      <c r="F35" s="93"/>
      <c r="G35" s="85">
        <f t="shared" si="0"/>
        <v>0</v>
      </c>
      <c r="H35" s="94"/>
    </row>
    <row r="36" spans="1:8" ht="17.45" customHeight="1">
      <c r="A36" s="88" t="s">
        <v>79</v>
      </c>
      <c r="B36" s="89" t="s">
        <v>39</v>
      </c>
      <c r="C36" s="90">
        <v>5</v>
      </c>
      <c r="D36" s="103">
        <v>0.3</v>
      </c>
      <c r="E36" s="92"/>
      <c r="F36" s="93"/>
      <c r="G36" s="85">
        <f t="shared" si="0"/>
        <v>0</v>
      </c>
      <c r="H36" s="94"/>
    </row>
    <row r="37" spans="1:8" ht="17.45" customHeight="1">
      <c r="A37" s="88" t="s">
        <v>80</v>
      </c>
      <c r="B37" s="89" t="s">
        <v>39</v>
      </c>
      <c r="C37" s="90">
        <v>11.5</v>
      </c>
      <c r="D37" s="103">
        <v>1.4999999999999999E-2</v>
      </c>
      <c r="E37" s="92"/>
      <c r="F37" s="93"/>
      <c r="G37" s="85">
        <f t="shared" si="0"/>
        <v>0</v>
      </c>
      <c r="H37" s="94" t="s">
        <v>81</v>
      </c>
    </row>
    <row r="38" spans="1:8" ht="19.5" customHeight="1">
      <c r="A38" s="105" t="s">
        <v>82</v>
      </c>
      <c r="B38" s="89" t="s">
        <v>39</v>
      </c>
      <c r="C38" s="90">
        <v>2.2999999999999998</v>
      </c>
      <c r="D38" s="103">
        <v>0.125</v>
      </c>
      <c r="E38" s="92"/>
      <c r="F38" s="93"/>
      <c r="G38" s="85">
        <f t="shared" si="0"/>
        <v>0</v>
      </c>
      <c r="H38" s="94" t="s">
        <v>83</v>
      </c>
    </row>
    <row r="39" spans="1:8" ht="17.45" customHeight="1">
      <c r="A39" s="76" t="s">
        <v>84</v>
      </c>
      <c r="B39" s="96"/>
      <c r="C39" s="96"/>
      <c r="D39" s="99"/>
      <c r="E39" s="99"/>
      <c r="F39" s="99"/>
      <c r="G39" s="87"/>
      <c r="H39" s="101"/>
    </row>
    <row r="40" spans="1:8" ht="17.45" customHeight="1">
      <c r="A40" s="88" t="s">
        <v>85</v>
      </c>
      <c r="B40" s="89" t="s">
        <v>39</v>
      </c>
      <c r="C40" s="90">
        <v>12.8</v>
      </c>
      <c r="D40" s="103">
        <v>0.05</v>
      </c>
      <c r="E40" s="92"/>
      <c r="F40" s="93"/>
      <c r="G40" s="85">
        <f t="shared" si="0"/>
        <v>0</v>
      </c>
      <c r="H40" s="94"/>
    </row>
    <row r="41" spans="1:8" ht="17.45" customHeight="1">
      <c r="A41" s="88" t="s">
        <v>86</v>
      </c>
      <c r="B41" s="89" t="s">
        <v>58</v>
      </c>
      <c r="C41" s="90">
        <v>3.3</v>
      </c>
      <c r="D41" s="103">
        <v>0.05</v>
      </c>
      <c r="E41" s="92"/>
      <c r="F41" s="93"/>
      <c r="G41" s="85">
        <f t="shared" si="0"/>
        <v>0</v>
      </c>
      <c r="H41" s="94"/>
    </row>
    <row r="42" spans="1:8" ht="17.45" customHeight="1">
      <c r="A42" s="88" t="s">
        <v>87</v>
      </c>
      <c r="B42" s="89" t="s">
        <v>39</v>
      </c>
      <c r="C42" s="90">
        <v>5.36</v>
      </c>
      <c r="D42" s="103">
        <v>0.05</v>
      </c>
      <c r="E42" s="92"/>
      <c r="F42" s="93"/>
      <c r="G42" s="85">
        <f t="shared" si="0"/>
        <v>0</v>
      </c>
      <c r="H42" s="94"/>
    </row>
    <row r="43" spans="1:8" ht="17.45" customHeight="1">
      <c r="A43" s="88" t="s">
        <v>88</v>
      </c>
      <c r="B43" s="89" t="s">
        <v>58</v>
      </c>
      <c r="C43" s="90">
        <v>17</v>
      </c>
      <c r="D43" s="103">
        <v>0.05</v>
      </c>
      <c r="E43" s="92"/>
      <c r="F43" s="93"/>
      <c r="G43" s="85">
        <f t="shared" si="0"/>
        <v>0</v>
      </c>
      <c r="H43" s="94"/>
    </row>
    <row r="44" spans="1:8" ht="17.45" customHeight="1">
      <c r="A44" s="88" t="s">
        <v>89</v>
      </c>
      <c r="B44" s="89" t="s">
        <v>39</v>
      </c>
      <c r="C44" s="90">
        <v>5</v>
      </c>
      <c r="D44" s="103">
        <v>0.05</v>
      </c>
      <c r="E44" s="92"/>
      <c r="F44" s="93"/>
      <c r="G44" s="85">
        <f t="shared" si="0"/>
        <v>0</v>
      </c>
      <c r="H44" s="94"/>
    </row>
    <row r="45" spans="1:8" ht="17.45" customHeight="1">
      <c r="A45" s="88" t="s">
        <v>90</v>
      </c>
      <c r="B45" s="89" t="s">
        <v>39</v>
      </c>
      <c r="C45" s="90">
        <v>5</v>
      </c>
      <c r="D45" s="103">
        <v>0.05</v>
      </c>
      <c r="E45" s="92"/>
      <c r="F45" s="93"/>
      <c r="G45" s="85">
        <f t="shared" si="0"/>
        <v>0</v>
      </c>
      <c r="H45" s="88"/>
    </row>
    <row r="46" spans="1:8" ht="17.45" customHeight="1">
      <c r="A46" s="76" t="s">
        <v>91</v>
      </c>
      <c r="B46" s="96"/>
      <c r="C46" s="96"/>
      <c r="D46" s="99"/>
      <c r="E46" s="99"/>
      <c r="F46" s="99"/>
      <c r="G46" s="87"/>
      <c r="H46" s="101"/>
    </row>
    <row r="47" spans="1:8" ht="17.45" customHeight="1">
      <c r="A47" s="88" t="s">
        <v>92</v>
      </c>
      <c r="B47" s="89" t="s">
        <v>39</v>
      </c>
      <c r="C47" s="90">
        <v>1.5</v>
      </c>
      <c r="D47" s="103">
        <v>0.15</v>
      </c>
      <c r="E47" s="92"/>
      <c r="F47" s="93"/>
      <c r="G47" s="85">
        <f t="shared" si="0"/>
        <v>0</v>
      </c>
      <c r="H47" s="94"/>
    </row>
    <row r="48" spans="1:8" ht="17.45" customHeight="1">
      <c r="A48" s="88" t="s">
        <v>93</v>
      </c>
      <c r="B48" s="89" t="s">
        <v>39</v>
      </c>
      <c r="C48" s="90">
        <v>3.9</v>
      </c>
      <c r="D48" s="103">
        <v>0.05</v>
      </c>
      <c r="E48" s="92"/>
      <c r="F48" s="93"/>
      <c r="G48" s="85">
        <f t="shared" si="0"/>
        <v>0</v>
      </c>
      <c r="H48" s="94"/>
    </row>
    <row r="49" spans="1:8" ht="17.45" customHeight="1">
      <c r="A49" s="88" t="s">
        <v>94</v>
      </c>
      <c r="B49" s="89" t="s">
        <v>39</v>
      </c>
      <c r="C49" s="90">
        <v>0.71</v>
      </c>
      <c r="D49" s="103">
        <v>0.25</v>
      </c>
      <c r="E49" s="92"/>
      <c r="F49" s="93"/>
      <c r="G49" s="85">
        <f t="shared" si="0"/>
        <v>0</v>
      </c>
      <c r="H49" s="94"/>
    </row>
    <row r="50" spans="1:8" ht="17.45" customHeight="1">
      <c r="A50" s="88" t="s">
        <v>95</v>
      </c>
      <c r="B50" s="89" t="s">
        <v>39</v>
      </c>
      <c r="C50" s="90">
        <v>211</v>
      </c>
      <c r="D50" s="103">
        <v>1.0999999999999999E-2</v>
      </c>
      <c r="E50" s="92"/>
      <c r="F50" s="93"/>
      <c r="G50" s="85">
        <f t="shared" si="0"/>
        <v>0</v>
      </c>
      <c r="H50" s="94" t="s">
        <v>96</v>
      </c>
    </row>
    <row r="51" spans="1:8" ht="17.45" customHeight="1">
      <c r="A51" s="88" t="s">
        <v>97</v>
      </c>
      <c r="B51" s="89" t="s">
        <v>39</v>
      </c>
      <c r="C51" s="90">
        <v>9.7200000000000006</v>
      </c>
      <c r="D51" s="103">
        <v>0.15</v>
      </c>
      <c r="E51" s="92"/>
      <c r="F51" s="93"/>
      <c r="G51" s="85">
        <f t="shared" si="0"/>
        <v>0</v>
      </c>
      <c r="H51" s="94"/>
    </row>
    <row r="52" spans="1:8" ht="17.45" customHeight="1">
      <c r="A52" s="88" t="s">
        <v>98</v>
      </c>
      <c r="B52" s="89" t="s">
        <v>58</v>
      </c>
      <c r="C52" s="90">
        <v>3.78</v>
      </c>
      <c r="D52" s="103">
        <v>0.15</v>
      </c>
      <c r="E52" s="92"/>
      <c r="F52" s="93"/>
      <c r="G52" s="85">
        <f t="shared" si="0"/>
        <v>0</v>
      </c>
      <c r="H52" s="94"/>
    </row>
    <row r="53" spans="1:8" ht="17.45" customHeight="1">
      <c r="A53" s="88" t="s">
        <v>99</v>
      </c>
      <c r="B53" s="89" t="s">
        <v>39</v>
      </c>
      <c r="C53" s="90">
        <v>8</v>
      </c>
      <c r="D53" s="103">
        <v>0.15</v>
      </c>
      <c r="E53" s="92"/>
      <c r="F53" s="93"/>
      <c r="G53" s="85">
        <f t="shared" si="0"/>
        <v>0</v>
      </c>
      <c r="H53" s="94"/>
    </row>
    <row r="54" spans="1:8" ht="17.45" customHeight="1">
      <c r="A54" s="88" t="s">
        <v>100</v>
      </c>
      <c r="B54" s="89" t="s">
        <v>39</v>
      </c>
      <c r="C54" s="90">
        <v>1.58</v>
      </c>
      <c r="D54" s="103">
        <v>0.15</v>
      </c>
      <c r="E54" s="92"/>
      <c r="F54" s="93"/>
      <c r="G54" s="85">
        <f t="shared" si="0"/>
        <v>0</v>
      </c>
      <c r="H54" s="94"/>
    </row>
    <row r="55" spans="1:8" ht="18.75" customHeight="1">
      <c r="A55" s="88" t="s">
        <v>101</v>
      </c>
      <c r="B55" s="89" t="s">
        <v>39</v>
      </c>
      <c r="C55" s="90">
        <v>1.75</v>
      </c>
      <c r="D55" s="103">
        <v>0.05</v>
      </c>
      <c r="E55" s="92"/>
      <c r="F55" s="93"/>
      <c r="G55" s="85">
        <f t="shared" si="0"/>
        <v>0</v>
      </c>
      <c r="H55" s="94"/>
    </row>
    <row r="56" spans="1:8" ht="17.45" customHeight="1">
      <c r="A56" s="88" t="s">
        <v>102</v>
      </c>
      <c r="B56" s="89" t="s">
        <v>39</v>
      </c>
      <c r="C56" s="90">
        <v>1.23</v>
      </c>
      <c r="D56" s="103">
        <v>0.15</v>
      </c>
      <c r="E56" s="92"/>
      <c r="F56" s="93"/>
      <c r="G56" s="85">
        <f t="shared" si="0"/>
        <v>0</v>
      </c>
      <c r="H56" s="94"/>
    </row>
    <row r="57" spans="1:8" ht="17.45" customHeight="1">
      <c r="A57" s="88" t="s">
        <v>103</v>
      </c>
      <c r="B57" s="89" t="s">
        <v>39</v>
      </c>
      <c r="C57" s="90">
        <v>48.45</v>
      </c>
      <c r="D57" s="103">
        <v>5.0000000000000001E-3</v>
      </c>
      <c r="E57" s="92"/>
      <c r="F57" s="93"/>
      <c r="G57" s="85">
        <f t="shared" si="0"/>
        <v>0</v>
      </c>
      <c r="H57" s="94"/>
    </row>
    <row r="58" spans="1:8" ht="17.45" customHeight="1">
      <c r="A58" s="76" t="s">
        <v>104</v>
      </c>
      <c r="B58" s="96"/>
      <c r="C58" s="96"/>
      <c r="D58" s="99"/>
      <c r="E58" s="99"/>
      <c r="F58" s="99"/>
      <c r="G58" s="87"/>
      <c r="H58" s="101"/>
    </row>
    <row r="59" spans="1:8" ht="17.45" customHeight="1">
      <c r="A59" s="88" t="s">
        <v>105</v>
      </c>
      <c r="B59" s="89" t="s">
        <v>39</v>
      </c>
      <c r="C59" s="90">
        <v>8.34</v>
      </c>
      <c r="D59" s="103">
        <v>0.05</v>
      </c>
      <c r="E59" s="92"/>
      <c r="F59" s="93"/>
      <c r="G59" s="85">
        <f t="shared" si="0"/>
        <v>0</v>
      </c>
      <c r="H59" s="94"/>
    </row>
    <row r="60" spans="1:8" ht="17.45" customHeight="1">
      <c r="A60" s="88" t="s">
        <v>106</v>
      </c>
      <c r="B60" s="89" t="s">
        <v>39</v>
      </c>
      <c r="C60" s="90">
        <v>7.4</v>
      </c>
      <c r="D60" s="103">
        <v>0.24</v>
      </c>
      <c r="E60" s="92"/>
      <c r="F60" s="93"/>
      <c r="G60" s="85">
        <f t="shared" si="0"/>
        <v>0</v>
      </c>
      <c r="H60" s="94"/>
    </row>
    <row r="61" spans="1:8" ht="19.5" customHeight="1">
      <c r="A61" s="88" t="s">
        <v>107</v>
      </c>
      <c r="B61" s="89" t="s">
        <v>39</v>
      </c>
      <c r="C61" s="90">
        <v>9.2200000000000006</v>
      </c>
      <c r="D61" s="103">
        <v>0.24</v>
      </c>
      <c r="E61" s="92"/>
      <c r="F61" s="93"/>
      <c r="G61" s="85">
        <f t="shared" si="0"/>
        <v>0</v>
      </c>
      <c r="H61" s="94"/>
    </row>
    <row r="62" spans="1:8" ht="17.45" customHeight="1">
      <c r="A62" s="88" t="s">
        <v>108</v>
      </c>
      <c r="B62" s="89" t="s">
        <v>47</v>
      </c>
      <c r="C62" s="90">
        <v>6.66</v>
      </c>
      <c r="D62" s="103">
        <v>0.2</v>
      </c>
      <c r="E62" s="92"/>
      <c r="F62" s="93"/>
      <c r="G62" s="85">
        <f t="shared" ref="G62:G77" si="2">SUM(C62*E62)</f>
        <v>0</v>
      </c>
      <c r="H62" s="94"/>
    </row>
    <row r="63" spans="1:8" ht="17.45" customHeight="1">
      <c r="A63" s="76" t="s">
        <v>109</v>
      </c>
      <c r="B63" s="96"/>
      <c r="C63" s="96"/>
      <c r="D63" s="99"/>
      <c r="E63" s="99"/>
      <c r="F63" s="99"/>
      <c r="G63" s="87"/>
      <c r="H63" s="101"/>
    </row>
    <row r="64" spans="1:8" ht="17.45" customHeight="1">
      <c r="A64" s="106" t="s">
        <v>110</v>
      </c>
      <c r="B64" s="80" t="s">
        <v>111</v>
      </c>
      <c r="C64" s="107"/>
      <c r="D64" s="108">
        <v>5</v>
      </c>
      <c r="E64" s="109"/>
      <c r="F64" s="109"/>
      <c r="G64" s="85">
        <f t="shared" si="2"/>
        <v>0</v>
      </c>
      <c r="H64" s="110"/>
    </row>
    <row r="65" spans="1:8" ht="17.45" customHeight="1">
      <c r="A65" s="88" t="s">
        <v>112</v>
      </c>
      <c r="B65" s="89" t="s">
        <v>39</v>
      </c>
      <c r="C65" s="90">
        <v>4.9359999999999999</v>
      </c>
      <c r="D65" s="103">
        <v>0.01</v>
      </c>
      <c r="E65" s="92"/>
      <c r="F65" s="93"/>
      <c r="G65" s="85">
        <f t="shared" si="2"/>
        <v>0</v>
      </c>
      <c r="H65" s="94"/>
    </row>
    <row r="66" spans="1:8" ht="17.45" customHeight="1">
      <c r="A66" s="88" t="s">
        <v>113</v>
      </c>
      <c r="B66" s="89" t="s">
        <v>39</v>
      </c>
      <c r="C66" s="90">
        <v>80</v>
      </c>
      <c r="D66" s="103">
        <v>5.0000000000000001E-3</v>
      </c>
      <c r="E66" s="92"/>
      <c r="F66" s="93"/>
      <c r="G66" s="85">
        <f t="shared" si="2"/>
        <v>0</v>
      </c>
      <c r="H66" s="94"/>
    </row>
    <row r="67" spans="1:8" ht="18" customHeight="1">
      <c r="A67" s="86" t="s">
        <v>114</v>
      </c>
      <c r="B67" s="80" t="s">
        <v>54</v>
      </c>
      <c r="C67" s="107"/>
      <c r="D67" s="108">
        <v>2</v>
      </c>
      <c r="E67" s="109"/>
      <c r="F67" s="109"/>
      <c r="G67" s="85">
        <f t="shared" si="2"/>
        <v>0</v>
      </c>
      <c r="H67" s="110"/>
    </row>
    <row r="68" spans="1:8" ht="18" customHeight="1">
      <c r="A68" s="86" t="s">
        <v>115</v>
      </c>
      <c r="B68" s="80" t="s">
        <v>39</v>
      </c>
      <c r="C68" s="111">
        <v>23</v>
      </c>
      <c r="D68" s="112">
        <v>0.02</v>
      </c>
      <c r="E68" s="109"/>
      <c r="F68" s="109"/>
      <c r="G68" s="85">
        <f t="shared" si="2"/>
        <v>0</v>
      </c>
      <c r="H68" s="110" t="s">
        <v>116</v>
      </c>
    </row>
    <row r="69" spans="1:8" ht="18" customHeight="1">
      <c r="A69" s="86" t="s">
        <v>117</v>
      </c>
      <c r="B69" s="80" t="s">
        <v>39</v>
      </c>
      <c r="C69" s="111">
        <v>15</v>
      </c>
      <c r="D69" s="112">
        <v>0.04</v>
      </c>
      <c r="E69" s="109"/>
      <c r="F69" s="109"/>
      <c r="G69" s="85">
        <f t="shared" si="2"/>
        <v>0</v>
      </c>
      <c r="H69" s="110"/>
    </row>
    <row r="70" spans="1:8" ht="17.45" customHeight="1">
      <c r="A70" s="86" t="s">
        <v>118</v>
      </c>
      <c r="B70" s="80" t="s">
        <v>111</v>
      </c>
      <c r="C70" s="107"/>
      <c r="D70" s="108">
        <v>20</v>
      </c>
      <c r="E70" s="109"/>
      <c r="F70" s="109"/>
      <c r="G70" s="85">
        <f t="shared" si="2"/>
        <v>0</v>
      </c>
      <c r="H70" s="110"/>
    </row>
    <row r="71" spans="1:8" ht="15.95" customHeight="1">
      <c r="A71" s="86" t="s">
        <v>119</v>
      </c>
      <c r="B71" s="80" t="s">
        <v>111</v>
      </c>
      <c r="C71" s="107"/>
      <c r="D71" s="108">
        <v>3</v>
      </c>
      <c r="E71" s="109"/>
      <c r="F71" s="109"/>
      <c r="G71" s="85">
        <f t="shared" si="2"/>
        <v>0</v>
      </c>
      <c r="H71" s="110"/>
    </row>
    <row r="72" spans="1:8" ht="15.95" customHeight="1">
      <c r="A72" s="86" t="s">
        <v>120</v>
      </c>
      <c r="B72" s="80" t="s">
        <v>47</v>
      </c>
      <c r="C72" s="111">
        <v>6.4</v>
      </c>
      <c r="D72" s="112">
        <v>0.05</v>
      </c>
      <c r="E72" s="109"/>
      <c r="F72" s="109"/>
      <c r="G72" s="85">
        <f t="shared" si="2"/>
        <v>0</v>
      </c>
      <c r="H72" s="110" t="s">
        <v>121</v>
      </c>
    </row>
    <row r="73" spans="1:8" ht="17.45" customHeight="1">
      <c r="A73" s="86" t="s">
        <v>122</v>
      </c>
      <c r="B73" s="80" t="s">
        <v>111</v>
      </c>
      <c r="C73" s="107"/>
      <c r="D73" s="108">
        <v>20</v>
      </c>
      <c r="E73" s="109"/>
      <c r="F73" s="109"/>
      <c r="G73" s="85">
        <f t="shared" si="2"/>
        <v>0</v>
      </c>
      <c r="H73" s="110"/>
    </row>
    <row r="74" spans="1:8" ht="17.45" customHeight="1">
      <c r="A74" s="86" t="s">
        <v>123</v>
      </c>
      <c r="B74" s="80" t="s">
        <v>111</v>
      </c>
      <c r="C74" s="107"/>
      <c r="D74" s="108">
        <v>5</v>
      </c>
      <c r="E74" s="109"/>
      <c r="F74" s="109"/>
      <c r="G74" s="85">
        <f t="shared" si="2"/>
        <v>0</v>
      </c>
      <c r="H74" s="110"/>
    </row>
    <row r="75" spans="1:8" ht="17.45" customHeight="1">
      <c r="A75" s="86" t="s">
        <v>124</v>
      </c>
      <c r="B75" s="80" t="s">
        <v>111</v>
      </c>
      <c r="C75" s="107"/>
      <c r="D75" s="108">
        <v>5</v>
      </c>
      <c r="E75" s="109"/>
      <c r="F75" s="109"/>
      <c r="G75" s="85">
        <f t="shared" si="2"/>
        <v>0</v>
      </c>
      <c r="H75" s="110"/>
    </row>
    <row r="76" spans="1:8" ht="16.5" customHeight="1">
      <c r="A76" s="86" t="s">
        <v>125</v>
      </c>
      <c r="B76" s="80" t="s">
        <v>54</v>
      </c>
      <c r="C76" s="107"/>
      <c r="D76" s="108">
        <v>2</v>
      </c>
      <c r="E76" s="109"/>
      <c r="F76" s="109"/>
      <c r="G76" s="85">
        <f t="shared" si="2"/>
        <v>0</v>
      </c>
      <c r="H76" s="110"/>
    </row>
    <row r="77" spans="1:8" ht="17.45" customHeight="1">
      <c r="A77" s="88" t="s">
        <v>126</v>
      </c>
      <c r="B77" s="89" t="s">
        <v>47</v>
      </c>
      <c r="C77" s="90">
        <v>6.84</v>
      </c>
      <c r="D77" s="103">
        <v>0.05</v>
      </c>
      <c r="E77" s="92"/>
      <c r="F77" s="93"/>
      <c r="G77" s="85">
        <f t="shared" si="2"/>
        <v>0</v>
      </c>
      <c r="H77" s="94"/>
    </row>
    <row r="78" spans="1:8" ht="17.45" customHeight="1">
      <c r="A78" s="113" t="s">
        <v>127</v>
      </c>
      <c r="B78" s="107"/>
      <c r="C78" s="107"/>
      <c r="D78" s="84"/>
      <c r="E78" s="84"/>
      <c r="F78" s="84"/>
      <c r="G78" s="114"/>
      <c r="H78" s="114"/>
    </row>
    <row r="79" spans="1:8" ht="17.45" customHeight="1">
      <c r="A79" s="115"/>
      <c r="B79" s="107"/>
      <c r="C79" s="107"/>
      <c r="D79" s="84"/>
      <c r="E79" s="84"/>
      <c r="F79" s="84"/>
      <c r="G79" s="114"/>
      <c r="H79" s="114"/>
    </row>
    <row r="80" spans="1:8" ht="17.45" customHeight="1">
      <c r="A80" s="116" t="s">
        <v>128</v>
      </c>
      <c r="B80" s="107"/>
      <c r="C80" s="107"/>
      <c r="D80" s="84"/>
      <c r="E80" s="84"/>
      <c r="F80" s="84"/>
      <c r="G80" s="114"/>
      <c r="H80" s="114"/>
    </row>
  </sheetData>
  <mergeCells count="1">
    <mergeCell ref="B2:F2"/>
  </mergeCells>
  <pageMargins left="0.25" right="0.25" top="0.75" bottom="0.75" header="0.3" footer="0.3"/>
  <pageSetup scale="52"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26F4BF7F218442BB13C5C9A5E20BCE" ma:contentTypeVersion="11" ma:contentTypeDescription="Loo uus dokument" ma:contentTypeScope="" ma:versionID="91cca771d93e1aed6140642bc5daa5f6">
  <xsd:schema xmlns:xsd="http://www.w3.org/2001/XMLSchema" xmlns:xs="http://www.w3.org/2001/XMLSchema" xmlns:p="http://schemas.microsoft.com/office/2006/metadata/properties" xmlns:ns2="e7af0bb9-89f5-4d5d-96ee-ed938c74e1d5" xmlns:ns3="062249c6-2cb1-4059-b55f-565992e89ce1" targetNamespace="http://schemas.microsoft.com/office/2006/metadata/properties" ma:root="true" ma:fieldsID="e48d19fa52136f37ac1e9d5d8f1e8447" ns2:_="" ns3:_="">
    <xsd:import namespace="e7af0bb9-89f5-4d5d-96ee-ed938c74e1d5"/>
    <xsd:import namespace="062249c6-2cb1-4059-b55f-565992e89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f0bb9-89f5-4d5d-96ee-ed938c74e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c6e7de94-0322-402a-a701-cd7ae39bd3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49c6-2cb1-4059-b55f-565992e89c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29aca2-d213-43f2-9de9-af6ec22c4597}" ma:internalName="TaxCatchAll" ma:showField="CatchAllData" ma:web="062249c6-2cb1-4059-b55f-565992e89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af0bb9-89f5-4d5d-96ee-ed938c74e1d5">
      <Terms xmlns="http://schemas.microsoft.com/office/infopath/2007/PartnerControls"/>
    </lcf76f155ced4ddcb4097134ff3c332f>
    <TaxCatchAll xmlns="062249c6-2cb1-4059-b55f-565992e89c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3BAEC-2CDA-42CB-B8BE-C261D9770531}"/>
</file>

<file path=customXml/itemProps2.xml><?xml version="1.0" encoding="utf-8"?>
<ds:datastoreItem xmlns:ds="http://schemas.openxmlformats.org/officeDocument/2006/customXml" ds:itemID="{6602B4AD-17B5-4DC6-A975-F742E2CEDCA5}"/>
</file>

<file path=customXml/itemProps3.xml><?xml version="1.0" encoding="utf-8"?>
<ds:datastoreItem xmlns:ds="http://schemas.openxmlformats.org/officeDocument/2006/customXml" ds:itemID="{EB11D5C7-6292-41C8-BD70-EFB2881FF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Eero</dc:creator>
  <cp:keywords/>
  <dc:description/>
  <cp:lastModifiedBy>Pirje Pärimets</cp:lastModifiedBy>
  <cp:revision/>
  <dcterms:created xsi:type="dcterms:W3CDTF">2020-11-28T10:09:05Z</dcterms:created>
  <dcterms:modified xsi:type="dcterms:W3CDTF">2024-10-27T15:15:51Z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0x0101005226F4BF7F218442BB13C5C9A5E20BCE</vt:lpwstr>
  </property>
</Properties>
</file>